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CHIVI VARI\sito web studio\sito_2015\risorse gratuite\management\"/>
    </mc:Choice>
  </mc:AlternateContent>
  <bookViews>
    <workbookView xWindow="0" yWindow="690" windowWidth="12000" windowHeight="7305" tabRatio="864" firstSheet="5" activeTab="10"/>
  </bookViews>
  <sheets>
    <sheet name="Inserimento dati" sheetId="15" r:id="rId1"/>
    <sheet name="Ricavi % e valori medi" sheetId="14" r:id="rId2"/>
    <sheet name="Ricavi unitari (p)" sheetId="3" r:id="rId3"/>
    <sheet name="Costi variabili unitari (Cv)" sheetId="7" r:id="rId4"/>
    <sheet name="Margini di contribuzione" sheetId="4" r:id="rId5"/>
    <sheet name="% prod.-merc. al margine" sheetId="5" r:id="rId6"/>
    <sheet name="Margini di contrib. unitari" sheetId="9" r:id="rId7"/>
    <sheet name="Tassi di contribuzione (TC)" sheetId="6" r:id="rId8"/>
    <sheet name="break-even point" sheetId="10" r:id="rId9"/>
    <sheet name="Grafico BeP" sheetId="16" r:id="rId10"/>
    <sheet name="Isocosto fisso" sheetId="17" r:id="rId11"/>
    <sheet name="Matrice delle strategie" sheetId="18" r:id="rId12"/>
  </sheets>
  <definedNames>
    <definedName name="solver_adj" localSheetId="8" hidden="1">'break-even point'!#REF!</definedName>
    <definedName name="solver_cvg" localSheetId="8" hidden="1">0.0001</definedName>
    <definedName name="solver_drv" localSheetId="8" hidden="1">1</definedName>
    <definedName name="solver_est" localSheetId="8" hidden="1">1</definedName>
    <definedName name="solver_itr" localSheetId="8" hidden="1">100</definedName>
    <definedName name="solver_lin" localSheetId="8" hidden="1">2</definedName>
    <definedName name="solver_neg" localSheetId="8" hidden="1">2</definedName>
    <definedName name="solver_num" localSheetId="8" hidden="1">0</definedName>
    <definedName name="solver_nwt" localSheetId="8" hidden="1">1</definedName>
    <definedName name="solver_opt" localSheetId="8" hidden="1">'break-even point'!#REF!</definedName>
    <definedName name="solver_pre" localSheetId="8" hidden="1">0.000001</definedName>
    <definedName name="solver_scl" localSheetId="8" hidden="1">2</definedName>
    <definedName name="solver_sho" localSheetId="8" hidden="1">2</definedName>
    <definedName name="solver_tim" localSheetId="8" hidden="1">100</definedName>
    <definedName name="solver_tol" localSheetId="8" hidden="1">0.05</definedName>
    <definedName name="solver_typ" localSheetId="8" hidden="1">2</definedName>
    <definedName name="solver_val" localSheetId="8" hidden="1">0</definedName>
  </definedNames>
  <calcPr calcId="152511"/>
</workbook>
</file>

<file path=xl/calcChain.xml><?xml version="1.0" encoding="utf-8"?>
<calcChain xmlns="http://schemas.openxmlformats.org/spreadsheetml/2006/main">
  <c r="C127" i="15" l="1"/>
  <c r="C36" i="15"/>
  <c r="C97" i="15"/>
  <c r="C66" i="15"/>
  <c r="G17" i="10"/>
  <c r="D66" i="15"/>
  <c r="D27" i="3"/>
  <c r="D27" i="6"/>
  <c r="C27" i="3"/>
  <c r="C27" i="7"/>
  <c r="D27" i="7"/>
  <c r="D27" i="9"/>
  <c r="W26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0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77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46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Q102" i="15"/>
  <c r="R102" i="15"/>
  <c r="S102" i="15"/>
  <c r="T102" i="15"/>
  <c r="U102" i="15"/>
  <c r="V102" i="15"/>
  <c r="C10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Q72" i="15"/>
  <c r="R72" i="15"/>
  <c r="S72" i="15"/>
  <c r="T72" i="15"/>
  <c r="U72" i="15"/>
  <c r="V72" i="15"/>
  <c r="C72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C41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Q127" i="15"/>
  <c r="R127" i="15"/>
  <c r="S127" i="15"/>
  <c r="T127" i="15"/>
  <c r="U127" i="15"/>
  <c r="V127" i="15"/>
  <c r="E66" i="15"/>
  <c r="E27" i="3"/>
  <c r="F66" i="15"/>
  <c r="F27" i="3"/>
  <c r="G66" i="15"/>
  <c r="G27" i="3"/>
  <c r="H66" i="15"/>
  <c r="H27" i="3"/>
  <c r="I66" i="15"/>
  <c r="I27" i="3"/>
  <c r="J66" i="15"/>
  <c r="J27" i="3"/>
  <c r="K66" i="15"/>
  <c r="K27" i="3"/>
  <c r="L66" i="15"/>
  <c r="M66" i="15"/>
  <c r="M27" i="3"/>
  <c r="N66" i="15"/>
  <c r="N27" i="3"/>
  <c r="O66" i="15"/>
  <c r="O27" i="3"/>
  <c r="P66" i="15"/>
  <c r="P27" i="3"/>
  <c r="Q66" i="15"/>
  <c r="Q27" i="3"/>
  <c r="R66" i="15"/>
  <c r="R27" i="3"/>
  <c r="S66" i="15"/>
  <c r="S27" i="3"/>
  <c r="T66" i="15"/>
  <c r="U66" i="15"/>
  <c r="U27" i="3"/>
  <c r="V66" i="15"/>
  <c r="V27" i="3"/>
  <c r="W16" i="15"/>
  <c r="W17" i="15"/>
  <c r="W18" i="15"/>
  <c r="W19" i="15"/>
  <c r="W20" i="15"/>
  <c r="W21" i="15"/>
  <c r="W22" i="15"/>
  <c r="W23" i="15"/>
  <c r="W24" i="15"/>
  <c r="W25" i="15"/>
  <c r="W27" i="15"/>
  <c r="W28" i="15"/>
  <c r="W29" i="15"/>
  <c r="W30" i="15"/>
  <c r="W77" i="15"/>
  <c r="D36" i="15"/>
  <c r="D128" i="15"/>
  <c r="E36" i="15"/>
  <c r="E27" i="5"/>
  <c r="F36" i="15"/>
  <c r="G36" i="15"/>
  <c r="H36" i="15"/>
  <c r="H128" i="15"/>
  <c r="I36" i="15"/>
  <c r="J36" i="15"/>
  <c r="K36" i="15"/>
  <c r="K27" i="4"/>
  <c r="L36" i="15"/>
  <c r="M36" i="15"/>
  <c r="M27" i="4"/>
  <c r="N36" i="15"/>
  <c r="O36" i="15"/>
  <c r="O27" i="4"/>
  <c r="P36" i="15"/>
  <c r="Q36" i="15"/>
  <c r="R36" i="15"/>
  <c r="S36" i="15"/>
  <c r="T36" i="15"/>
  <c r="U36" i="15"/>
  <c r="V36" i="15"/>
  <c r="D7" i="3"/>
  <c r="D7" i="9"/>
  <c r="D8" i="3"/>
  <c r="D9" i="3"/>
  <c r="D10" i="3"/>
  <c r="D11" i="3"/>
  <c r="D11" i="9"/>
  <c r="D12" i="3"/>
  <c r="D13" i="3"/>
  <c r="D14" i="3"/>
  <c r="D15" i="3"/>
  <c r="D15" i="9"/>
  <c r="D16" i="3"/>
  <c r="D17" i="3"/>
  <c r="D18" i="3"/>
  <c r="D19" i="3"/>
  <c r="D19" i="9"/>
  <c r="D20" i="3"/>
  <c r="D21" i="3"/>
  <c r="D22" i="3"/>
  <c r="D23" i="3"/>
  <c r="D23" i="9"/>
  <c r="D24" i="3"/>
  <c r="D25" i="3"/>
  <c r="D26" i="3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G7" i="3"/>
  <c r="G7" i="9"/>
  <c r="G8" i="3"/>
  <c r="G9" i="3"/>
  <c r="G10" i="3"/>
  <c r="G11" i="3"/>
  <c r="G11" i="9"/>
  <c r="G12" i="3"/>
  <c r="G13" i="3"/>
  <c r="G14" i="3"/>
  <c r="G15" i="3"/>
  <c r="G15" i="9"/>
  <c r="G16" i="3"/>
  <c r="G17" i="3"/>
  <c r="G18" i="3"/>
  <c r="G19" i="3"/>
  <c r="G19" i="9"/>
  <c r="G20" i="3"/>
  <c r="G21" i="3"/>
  <c r="G22" i="3"/>
  <c r="G23" i="3"/>
  <c r="G23" i="9"/>
  <c r="G24" i="3"/>
  <c r="G25" i="3"/>
  <c r="G26" i="3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H7" i="3"/>
  <c r="H7" i="9"/>
  <c r="H8" i="3"/>
  <c r="H10" i="3"/>
  <c r="H11" i="3"/>
  <c r="H11" i="9"/>
  <c r="H12" i="3"/>
  <c r="H14" i="3"/>
  <c r="H15" i="3"/>
  <c r="H16" i="3"/>
  <c r="H18" i="3"/>
  <c r="H19" i="3"/>
  <c r="H20" i="3"/>
  <c r="H22" i="3"/>
  <c r="H23" i="3"/>
  <c r="H23" i="9"/>
  <c r="H24" i="3"/>
  <c r="H26" i="3"/>
  <c r="H7" i="7"/>
  <c r="H8" i="7"/>
  <c r="H10" i="7"/>
  <c r="H11" i="7"/>
  <c r="H12" i="7"/>
  <c r="H14" i="7"/>
  <c r="H15" i="7"/>
  <c r="H16" i="7"/>
  <c r="H18" i="7"/>
  <c r="H19" i="7"/>
  <c r="H19" i="9"/>
  <c r="H20" i="7"/>
  <c r="H22" i="7"/>
  <c r="H23" i="7"/>
  <c r="H24" i="7"/>
  <c r="H26" i="7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J7" i="3"/>
  <c r="J8" i="3"/>
  <c r="J10" i="3"/>
  <c r="J11" i="3"/>
  <c r="J12" i="3"/>
  <c r="J14" i="3"/>
  <c r="J15" i="3"/>
  <c r="J15" i="9"/>
  <c r="J16" i="3"/>
  <c r="J18" i="3"/>
  <c r="J19" i="3"/>
  <c r="J19" i="9"/>
  <c r="J20" i="3"/>
  <c r="J22" i="3"/>
  <c r="J23" i="3"/>
  <c r="J24" i="3"/>
  <c r="J26" i="3"/>
  <c r="J7" i="7"/>
  <c r="J8" i="7"/>
  <c r="J10" i="7"/>
  <c r="J11" i="7"/>
  <c r="J11" i="9"/>
  <c r="J12" i="7"/>
  <c r="J14" i="7"/>
  <c r="J15" i="7"/>
  <c r="J16" i="7"/>
  <c r="J18" i="7"/>
  <c r="J19" i="7"/>
  <c r="J20" i="7"/>
  <c r="J22" i="7"/>
  <c r="J23" i="7"/>
  <c r="J24" i="7"/>
  <c r="J26" i="7"/>
  <c r="K7" i="3"/>
  <c r="K7" i="9"/>
  <c r="K8" i="3"/>
  <c r="K9" i="3"/>
  <c r="K10" i="3"/>
  <c r="K11" i="3"/>
  <c r="K11" i="9"/>
  <c r="K12" i="3"/>
  <c r="K13" i="3"/>
  <c r="K14" i="3"/>
  <c r="K15" i="3"/>
  <c r="K15" i="9"/>
  <c r="K16" i="3"/>
  <c r="K17" i="3"/>
  <c r="K18" i="3"/>
  <c r="K19" i="3"/>
  <c r="K19" i="9"/>
  <c r="K20" i="3"/>
  <c r="K21" i="3"/>
  <c r="K22" i="3"/>
  <c r="K23" i="3"/>
  <c r="K23" i="9"/>
  <c r="K24" i="3"/>
  <c r="K25" i="3"/>
  <c r="K26" i="3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L7" i="3"/>
  <c r="L7" i="9"/>
  <c r="L16" i="3"/>
  <c r="L18" i="3"/>
  <c r="L7" i="7"/>
  <c r="L8" i="7"/>
  <c r="L18" i="7"/>
  <c r="L19" i="7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N8" i="3"/>
  <c r="N10" i="3"/>
  <c r="N14" i="3"/>
  <c r="N15" i="3"/>
  <c r="N19" i="3"/>
  <c r="N20" i="3"/>
  <c r="N24" i="3"/>
  <c r="N26" i="3"/>
  <c r="N10" i="7"/>
  <c r="N11" i="7"/>
  <c r="N15" i="7"/>
  <c r="N16" i="7"/>
  <c r="N20" i="7"/>
  <c r="N22" i="7"/>
  <c r="N26" i="7"/>
  <c r="O7" i="3"/>
  <c r="O7" i="9"/>
  <c r="O8" i="3"/>
  <c r="O9" i="3"/>
  <c r="O10" i="3"/>
  <c r="O11" i="3"/>
  <c r="O11" i="9"/>
  <c r="O12" i="3"/>
  <c r="O13" i="3"/>
  <c r="O14" i="3"/>
  <c r="O15" i="3"/>
  <c r="O15" i="9"/>
  <c r="O16" i="3"/>
  <c r="O17" i="3"/>
  <c r="O18" i="3"/>
  <c r="O19" i="3"/>
  <c r="O19" i="9"/>
  <c r="O20" i="3"/>
  <c r="O21" i="3"/>
  <c r="O22" i="3"/>
  <c r="O23" i="3"/>
  <c r="O23" i="9"/>
  <c r="O24" i="3"/>
  <c r="O25" i="3"/>
  <c r="O26" i="3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P7" i="3"/>
  <c r="P7" i="9"/>
  <c r="P8" i="3"/>
  <c r="P10" i="3"/>
  <c r="P11" i="3"/>
  <c r="P12" i="3"/>
  <c r="P14" i="3"/>
  <c r="P15" i="3"/>
  <c r="P16" i="3"/>
  <c r="P18" i="3"/>
  <c r="P18" i="6"/>
  <c r="P19" i="3"/>
  <c r="P20" i="3"/>
  <c r="P22" i="3"/>
  <c r="P23" i="3"/>
  <c r="P23" i="9"/>
  <c r="P24" i="3"/>
  <c r="P26" i="3"/>
  <c r="P7" i="7"/>
  <c r="P8" i="7"/>
  <c r="P10" i="7"/>
  <c r="P11" i="7"/>
  <c r="P12" i="7"/>
  <c r="P14" i="7"/>
  <c r="P15" i="7"/>
  <c r="P16" i="7"/>
  <c r="P18" i="7"/>
  <c r="P19" i="7"/>
  <c r="P19" i="9"/>
  <c r="P20" i="7"/>
  <c r="P22" i="7"/>
  <c r="P23" i="7"/>
  <c r="P24" i="7"/>
  <c r="P26" i="7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R7" i="3"/>
  <c r="R8" i="3"/>
  <c r="R10" i="3"/>
  <c r="R11" i="3"/>
  <c r="R12" i="3"/>
  <c r="R14" i="3"/>
  <c r="R15" i="3"/>
  <c r="R15" i="9"/>
  <c r="R16" i="3"/>
  <c r="R18" i="3"/>
  <c r="R19" i="3"/>
  <c r="R20" i="3"/>
  <c r="R20" i="6"/>
  <c r="R22" i="3"/>
  <c r="R23" i="3"/>
  <c r="R24" i="3"/>
  <c r="R26" i="3"/>
  <c r="R7" i="7"/>
  <c r="R8" i="7"/>
  <c r="R10" i="7"/>
  <c r="R11" i="7"/>
  <c r="R11" i="9"/>
  <c r="R12" i="7"/>
  <c r="R14" i="7"/>
  <c r="R15" i="7"/>
  <c r="R16" i="7"/>
  <c r="R18" i="7"/>
  <c r="R19" i="7"/>
  <c r="R20" i="7"/>
  <c r="R22" i="7"/>
  <c r="R23" i="7"/>
  <c r="R24" i="7"/>
  <c r="R26" i="7"/>
  <c r="S7" i="3"/>
  <c r="S7" i="9"/>
  <c r="S8" i="3"/>
  <c r="S9" i="3"/>
  <c r="S10" i="3"/>
  <c r="S11" i="3"/>
  <c r="S11" i="9"/>
  <c r="S12" i="3"/>
  <c r="S13" i="3"/>
  <c r="S14" i="3"/>
  <c r="S15" i="3"/>
  <c r="S15" i="9"/>
  <c r="S16" i="3"/>
  <c r="S17" i="3"/>
  <c r="S18" i="3"/>
  <c r="S19" i="3"/>
  <c r="S19" i="9"/>
  <c r="S20" i="3"/>
  <c r="S21" i="3"/>
  <c r="S22" i="3"/>
  <c r="S23" i="3"/>
  <c r="S23" i="9"/>
  <c r="S24" i="3"/>
  <c r="S25" i="3"/>
  <c r="S26" i="3"/>
  <c r="T7" i="3"/>
  <c r="T7" i="9"/>
  <c r="T11" i="3"/>
  <c r="T11" i="9"/>
  <c r="T12" i="3"/>
  <c r="T18" i="3"/>
  <c r="T18" i="6"/>
  <c r="T21" i="3"/>
  <c r="T22" i="3"/>
  <c r="T26" i="3"/>
  <c r="T26" i="6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V9" i="3"/>
  <c r="V10" i="3"/>
  <c r="V13" i="3"/>
  <c r="V14" i="3"/>
  <c r="V17" i="3"/>
  <c r="V18" i="3"/>
  <c r="V21" i="3"/>
  <c r="V22" i="3"/>
  <c r="V25" i="3"/>
  <c r="V2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F10" i="3"/>
  <c r="F10" i="9"/>
  <c r="F13" i="3"/>
  <c r="F14" i="3"/>
  <c r="F18" i="3"/>
  <c r="F18" i="9"/>
  <c r="F21" i="3"/>
  <c r="F22" i="3"/>
  <c r="F26" i="3"/>
  <c r="F26" i="9"/>
  <c r="F9" i="7"/>
  <c r="F10" i="7"/>
  <c r="F14" i="7"/>
  <c r="F14" i="9"/>
  <c r="F17" i="7"/>
  <c r="F18" i="7"/>
  <c r="F22" i="7"/>
  <c r="F22" i="9"/>
  <c r="F25" i="7"/>
  <c r="F26" i="7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D42" i="10"/>
  <c r="W31" i="15"/>
  <c r="W32" i="15"/>
  <c r="W33" i="15"/>
  <c r="W34" i="15"/>
  <c r="W35" i="15"/>
  <c r="W78" i="15"/>
  <c r="W79" i="15"/>
  <c r="W80" i="15"/>
  <c r="W81" i="15"/>
  <c r="W82" i="15"/>
  <c r="W83" i="15"/>
  <c r="W84" i="15"/>
  <c r="W85" i="15"/>
  <c r="W86" i="15"/>
  <c r="W88" i="15"/>
  <c r="W89" i="15"/>
  <c r="W90" i="15"/>
  <c r="W91" i="15"/>
  <c r="W92" i="15"/>
  <c r="W93" i="15"/>
  <c r="W94" i="15"/>
  <c r="W95" i="15"/>
  <c r="W96" i="15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T10" i="7"/>
  <c r="T11" i="7"/>
  <c r="T15" i="7"/>
  <c r="T18" i="7"/>
  <c r="T19" i="7"/>
  <c r="T23" i="7"/>
  <c r="T26" i="7"/>
  <c r="U8" i="7"/>
  <c r="U9" i="7"/>
  <c r="U10" i="7"/>
  <c r="U11" i="7"/>
  <c r="U11" i="9"/>
  <c r="U12" i="7"/>
  <c r="U13" i="7"/>
  <c r="U14" i="7"/>
  <c r="U15" i="7"/>
  <c r="U15" i="9"/>
  <c r="U16" i="7"/>
  <c r="U17" i="7"/>
  <c r="U18" i="7"/>
  <c r="U19" i="7"/>
  <c r="U19" i="9"/>
  <c r="U20" i="7"/>
  <c r="U21" i="7"/>
  <c r="U22" i="7"/>
  <c r="U23" i="7"/>
  <c r="U23" i="9"/>
  <c r="U24" i="7"/>
  <c r="U25" i="7"/>
  <c r="U26" i="7"/>
  <c r="V8" i="7"/>
  <c r="V9" i="7"/>
  <c r="V12" i="7"/>
  <c r="V13" i="7"/>
  <c r="V16" i="7"/>
  <c r="V17" i="7"/>
  <c r="V20" i="7"/>
  <c r="V21" i="7"/>
  <c r="V24" i="7"/>
  <c r="V25" i="7"/>
  <c r="S7" i="7"/>
  <c r="T7" i="7"/>
  <c r="U7" i="7"/>
  <c r="U7" i="9"/>
  <c r="D97" i="15"/>
  <c r="E97" i="15"/>
  <c r="E27" i="4"/>
  <c r="F97" i="15"/>
  <c r="G97" i="15"/>
  <c r="G27" i="4"/>
  <c r="H97" i="15"/>
  <c r="I97" i="15"/>
  <c r="J97" i="15"/>
  <c r="J128" i="15"/>
  <c r="K97" i="15"/>
  <c r="L97" i="15"/>
  <c r="M97" i="15"/>
  <c r="N97" i="15"/>
  <c r="O97" i="15"/>
  <c r="P97" i="15"/>
  <c r="Q97" i="15"/>
  <c r="Q27" i="4"/>
  <c r="R97" i="15"/>
  <c r="S97" i="15"/>
  <c r="S27" i="4"/>
  <c r="T97" i="15"/>
  <c r="U97" i="15"/>
  <c r="V97" i="15"/>
  <c r="C7" i="4"/>
  <c r="D7" i="4"/>
  <c r="W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C8" i="4"/>
  <c r="D8" i="4"/>
  <c r="E8" i="4"/>
  <c r="W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C10" i="4"/>
  <c r="D10" i="4"/>
  <c r="E10" i="4"/>
  <c r="W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C11" i="4"/>
  <c r="D11" i="4"/>
  <c r="W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C14" i="4"/>
  <c r="D14" i="4"/>
  <c r="E14" i="4"/>
  <c r="W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C15" i="4"/>
  <c r="D15" i="4"/>
  <c r="E15" i="4"/>
  <c r="F15" i="4"/>
  <c r="G15" i="4"/>
  <c r="H15" i="4"/>
  <c r="W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C16" i="4"/>
  <c r="D16" i="4"/>
  <c r="W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C19" i="4"/>
  <c r="D19" i="4"/>
  <c r="E19" i="4"/>
  <c r="W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C20" i="4"/>
  <c r="D20" i="4"/>
  <c r="W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C23" i="4"/>
  <c r="D23" i="4"/>
  <c r="W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C24" i="4"/>
  <c r="D24" i="4"/>
  <c r="E24" i="4"/>
  <c r="W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C26" i="4"/>
  <c r="D26" i="4"/>
  <c r="E26" i="4"/>
  <c r="W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S20" i="5"/>
  <c r="S22" i="5"/>
  <c r="S24" i="5"/>
  <c r="Q12" i="5"/>
  <c r="Q24" i="5"/>
  <c r="O8" i="5"/>
  <c r="O12" i="5"/>
  <c r="O14" i="5"/>
  <c r="O16" i="5"/>
  <c r="O20" i="5"/>
  <c r="O22" i="5"/>
  <c r="O24" i="5"/>
  <c r="M9" i="5"/>
  <c r="M11" i="5"/>
  <c r="M13" i="5"/>
  <c r="M14" i="5"/>
  <c r="M17" i="5"/>
  <c r="M18" i="5"/>
  <c r="M19" i="5"/>
  <c r="M22" i="5"/>
  <c r="M23" i="5"/>
  <c r="M25" i="5"/>
  <c r="K8" i="5"/>
  <c r="K10" i="5"/>
  <c r="K11" i="5"/>
  <c r="K14" i="5"/>
  <c r="K15" i="5"/>
  <c r="K16" i="5"/>
  <c r="K19" i="5"/>
  <c r="K20" i="5"/>
  <c r="K22" i="5"/>
  <c r="K24" i="5"/>
  <c r="K26" i="5"/>
  <c r="G8" i="5"/>
  <c r="G9" i="5"/>
  <c r="G10" i="5"/>
  <c r="G13" i="5"/>
  <c r="G14" i="5"/>
  <c r="G15" i="5"/>
  <c r="G17" i="5"/>
  <c r="G18" i="5"/>
  <c r="G19" i="5"/>
  <c r="G21" i="5"/>
  <c r="G22" i="5"/>
  <c r="G23" i="5"/>
  <c r="G25" i="5"/>
  <c r="G2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7" i="5"/>
  <c r="G7" i="5"/>
  <c r="M7" i="5"/>
  <c r="O7" i="5"/>
  <c r="E26" i="5"/>
  <c r="O26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D8" i="9"/>
  <c r="D9" i="9"/>
  <c r="D10" i="9"/>
  <c r="D12" i="9"/>
  <c r="D13" i="9"/>
  <c r="D14" i="9"/>
  <c r="D16" i="9"/>
  <c r="D17" i="9"/>
  <c r="D18" i="9"/>
  <c r="D20" i="9"/>
  <c r="D21" i="9"/>
  <c r="D22" i="9"/>
  <c r="D24" i="9"/>
  <c r="D25" i="9"/>
  <c r="D2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G8" i="9"/>
  <c r="G9" i="9"/>
  <c r="G10" i="9"/>
  <c r="G12" i="9"/>
  <c r="G13" i="9"/>
  <c r="G14" i="9"/>
  <c r="G16" i="9"/>
  <c r="G17" i="9"/>
  <c r="G18" i="9"/>
  <c r="G20" i="9"/>
  <c r="G21" i="9"/>
  <c r="G22" i="9"/>
  <c r="G24" i="9"/>
  <c r="G25" i="9"/>
  <c r="G26" i="9"/>
  <c r="H8" i="9"/>
  <c r="H10" i="9"/>
  <c r="H12" i="9"/>
  <c r="H14" i="9"/>
  <c r="H15" i="9"/>
  <c r="H16" i="9"/>
  <c r="H18" i="9"/>
  <c r="H20" i="9"/>
  <c r="H22" i="9"/>
  <c r="H24" i="9"/>
  <c r="H2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J7" i="9"/>
  <c r="J8" i="9"/>
  <c r="J10" i="9"/>
  <c r="J12" i="9"/>
  <c r="J14" i="9"/>
  <c r="J16" i="9"/>
  <c r="J18" i="9"/>
  <c r="J20" i="9"/>
  <c r="J22" i="9"/>
  <c r="J23" i="9"/>
  <c r="J24" i="9"/>
  <c r="J26" i="9"/>
  <c r="K8" i="9"/>
  <c r="K9" i="9"/>
  <c r="K10" i="9"/>
  <c r="K12" i="9"/>
  <c r="K13" i="9"/>
  <c r="K14" i="9"/>
  <c r="K16" i="9"/>
  <c r="K17" i="9"/>
  <c r="K18" i="9"/>
  <c r="K20" i="9"/>
  <c r="K21" i="9"/>
  <c r="K22" i="9"/>
  <c r="K24" i="9"/>
  <c r="K25" i="9"/>
  <c r="K26" i="9"/>
  <c r="L18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N10" i="9"/>
  <c r="N15" i="9"/>
  <c r="N20" i="9"/>
  <c r="N26" i="9"/>
  <c r="O8" i="9"/>
  <c r="O9" i="9"/>
  <c r="O10" i="9"/>
  <c r="O12" i="9"/>
  <c r="O13" i="9"/>
  <c r="O14" i="9"/>
  <c r="O16" i="9"/>
  <c r="O17" i="9"/>
  <c r="O18" i="9"/>
  <c r="O20" i="9"/>
  <c r="O21" i="9"/>
  <c r="O22" i="9"/>
  <c r="O24" i="9"/>
  <c r="O25" i="9"/>
  <c r="O26" i="9"/>
  <c r="P8" i="9"/>
  <c r="P10" i="9"/>
  <c r="P11" i="9"/>
  <c r="P12" i="9"/>
  <c r="P14" i="9"/>
  <c r="P15" i="9"/>
  <c r="P16" i="9"/>
  <c r="P18" i="9"/>
  <c r="P20" i="9"/>
  <c r="P22" i="9"/>
  <c r="P24" i="9"/>
  <c r="P2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R7" i="9"/>
  <c r="R8" i="9"/>
  <c r="R10" i="9"/>
  <c r="R12" i="9"/>
  <c r="R14" i="9"/>
  <c r="R16" i="9"/>
  <c r="R18" i="9"/>
  <c r="R19" i="9"/>
  <c r="R20" i="9"/>
  <c r="R22" i="9"/>
  <c r="R23" i="9"/>
  <c r="R24" i="9"/>
  <c r="R26" i="9"/>
  <c r="S8" i="9"/>
  <c r="S9" i="9"/>
  <c r="S10" i="9"/>
  <c r="S12" i="9"/>
  <c r="S13" i="9"/>
  <c r="S14" i="9"/>
  <c r="S16" i="9"/>
  <c r="S17" i="9"/>
  <c r="S18" i="9"/>
  <c r="S20" i="9"/>
  <c r="S21" i="9"/>
  <c r="S22" i="9"/>
  <c r="S24" i="9"/>
  <c r="S25" i="9"/>
  <c r="S26" i="9"/>
  <c r="T18" i="9"/>
  <c r="T26" i="9"/>
  <c r="U8" i="9"/>
  <c r="U9" i="9"/>
  <c r="U10" i="9"/>
  <c r="U12" i="9"/>
  <c r="U13" i="9"/>
  <c r="U14" i="9"/>
  <c r="U16" i="9"/>
  <c r="U17" i="9"/>
  <c r="U18" i="9"/>
  <c r="U20" i="9"/>
  <c r="U21" i="9"/>
  <c r="U22" i="9"/>
  <c r="U24" i="9"/>
  <c r="U25" i="9"/>
  <c r="U26" i="9"/>
  <c r="V9" i="9"/>
  <c r="V13" i="9"/>
  <c r="V17" i="9"/>
  <c r="V21" i="9"/>
  <c r="V25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V9" i="6"/>
  <c r="V10" i="6"/>
  <c r="V13" i="6"/>
  <c r="V14" i="6"/>
  <c r="V17" i="6"/>
  <c r="V18" i="6"/>
  <c r="V21" i="6"/>
  <c r="V22" i="6"/>
  <c r="V25" i="6"/>
  <c r="V26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T11" i="6"/>
  <c r="T12" i="6"/>
  <c r="T21" i="6"/>
  <c r="T22" i="6"/>
  <c r="S8" i="6"/>
  <c r="S9" i="6"/>
  <c r="S10" i="6"/>
  <c r="S12" i="6"/>
  <c r="S13" i="6"/>
  <c r="S14" i="6"/>
  <c r="S16" i="6"/>
  <c r="S17" i="6"/>
  <c r="S18" i="6"/>
  <c r="S20" i="6"/>
  <c r="S21" i="6"/>
  <c r="S22" i="6"/>
  <c r="S24" i="6"/>
  <c r="S25" i="6"/>
  <c r="S26" i="6"/>
  <c r="R8" i="6"/>
  <c r="R10" i="6"/>
  <c r="R11" i="6"/>
  <c r="R12" i="6"/>
  <c r="R14" i="6"/>
  <c r="R15" i="6"/>
  <c r="R16" i="6"/>
  <c r="R18" i="6"/>
  <c r="R19" i="6"/>
  <c r="R22" i="6"/>
  <c r="R23" i="6"/>
  <c r="R24" i="6"/>
  <c r="R26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P8" i="6"/>
  <c r="P10" i="6"/>
  <c r="P11" i="6"/>
  <c r="P12" i="6"/>
  <c r="P14" i="6"/>
  <c r="P15" i="6"/>
  <c r="P16" i="6"/>
  <c r="P19" i="6"/>
  <c r="P20" i="6"/>
  <c r="P22" i="6"/>
  <c r="P23" i="6"/>
  <c r="P24" i="6"/>
  <c r="P26" i="6"/>
  <c r="O8" i="6"/>
  <c r="O9" i="6"/>
  <c r="O10" i="6"/>
  <c r="O12" i="6"/>
  <c r="O13" i="6"/>
  <c r="O14" i="6"/>
  <c r="O16" i="6"/>
  <c r="O17" i="6"/>
  <c r="O18" i="6"/>
  <c r="O20" i="6"/>
  <c r="O21" i="6"/>
  <c r="O22" i="6"/>
  <c r="O24" i="6"/>
  <c r="O25" i="6"/>
  <c r="O26" i="6"/>
  <c r="N8" i="6"/>
  <c r="N10" i="6"/>
  <c r="N14" i="6"/>
  <c r="N15" i="6"/>
  <c r="N19" i="6"/>
  <c r="N20" i="6"/>
  <c r="N24" i="6"/>
  <c r="N26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L16" i="6"/>
  <c r="L18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J8" i="6"/>
  <c r="J10" i="6"/>
  <c r="J11" i="6"/>
  <c r="J12" i="6"/>
  <c r="J14" i="6"/>
  <c r="J15" i="6"/>
  <c r="J16" i="6"/>
  <c r="J18" i="6"/>
  <c r="J19" i="6"/>
  <c r="J20" i="6"/>
  <c r="J22" i="6"/>
  <c r="J23" i="6"/>
  <c r="J24" i="6"/>
  <c r="J26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H8" i="6"/>
  <c r="H10" i="6"/>
  <c r="H11" i="6"/>
  <c r="H12" i="6"/>
  <c r="H14" i="6"/>
  <c r="H15" i="6"/>
  <c r="H16" i="6"/>
  <c r="H18" i="6"/>
  <c r="H19" i="6"/>
  <c r="H20" i="6"/>
  <c r="H22" i="6"/>
  <c r="H23" i="6"/>
  <c r="H24" i="6"/>
  <c r="H26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F10" i="6"/>
  <c r="F13" i="6"/>
  <c r="F14" i="6"/>
  <c r="F18" i="6"/>
  <c r="F21" i="6"/>
  <c r="F22" i="6"/>
  <c r="F26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E7" i="6"/>
  <c r="G7" i="6"/>
  <c r="H7" i="6"/>
  <c r="I7" i="6"/>
  <c r="J7" i="6"/>
  <c r="K7" i="6"/>
  <c r="L7" i="6"/>
  <c r="M7" i="6"/>
  <c r="O7" i="6"/>
  <c r="P7" i="6"/>
  <c r="Q7" i="6"/>
  <c r="R7" i="6"/>
  <c r="S7" i="6"/>
  <c r="T7" i="6"/>
  <c r="U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7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C4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Q7" i="14"/>
  <c r="R7" i="14"/>
  <c r="S7" i="14"/>
  <c r="T7" i="14"/>
  <c r="U7" i="14"/>
  <c r="V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7" i="14"/>
  <c r="W126" i="15"/>
  <c r="W125" i="15"/>
  <c r="W124" i="15"/>
  <c r="W123" i="15"/>
  <c r="W122" i="15"/>
  <c r="W121" i="15"/>
  <c r="W120" i="15"/>
  <c r="W119" i="15"/>
  <c r="W118" i="15"/>
  <c r="W116" i="15"/>
  <c r="W115" i="15"/>
  <c r="W114" i="15"/>
  <c r="W113" i="15"/>
  <c r="W112" i="15"/>
  <c r="W111" i="15"/>
  <c r="W110" i="15"/>
  <c r="W109" i="15"/>
  <c r="W108" i="15"/>
  <c r="W107" i="15"/>
  <c r="W105" i="15"/>
  <c r="W75" i="15"/>
  <c r="W44" i="15"/>
  <c r="W46" i="15"/>
  <c r="W47" i="15"/>
  <c r="W48" i="15"/>
  <c r="W49" i="15"/>
  <c r="W50" i="15"/>
  <c r="W51" i="15"/>
  <c r="W52" i="15"/>
  <c r="W53" i="15"/>
  <c r="W54" i="15"/>
  <c r="W55" i="15"/>
  <c r="W57" i="15"/>
  <c r="W58" i="15"/>
  <c r="W59" i="15"/>
  <c r="W60" i="15"/>
  <c r="W61" i="15"/>
  <c r="W62" i="15"/>
  <c r="W63" i="15"/>
  <c r="W64" i="15"/>
  <c r="W65" i="15"/>
  <c r="W14" i="15"/>
  <c r="S9" i="5"/>
  <c r="S11" i="5"/>
  <c r="S13" i="5"/>
  <c r="S15" i="5"/>
  <c r="S17" i="5"/>
  <c r="S19" i="5"/>
  <c r="S21" i="5"/>
  <c r="S23" i="5"/>
  <c r="S25" i="5"/>
  <c r="S27" i="5"/>
  <c r="S8" i="5"/>
  <c r="S10" i="5"/>
  <c r="S12" i="5"/>
  <c r="S14" i="5"/>
  <c r="S16" i="5"/>
  <c r="Q9" i="5"/>
  <c r="Q13" i="5"/>
  <c r="Q15" i="5"/>
  <c r="Q17" i="5"/>
  <c r="Q21" i="5"/>
  <c r="Q23" i="5"/>
  <c r="Q25" i="5"/>
  <c r="O9" i="5"/>
  <c r="O11" i="5"/>
  <c r="O13" i="5"/>
  <c r="O15" i="5"/>
  <c r="O17" i="5"/>
  <c r="O19" i="5"/>
  <c r="O21" i="5"/>
  <c r="O23" i="5"/>
  <c r="O25" i="5"/>
  <c r="O27" i="5"/>
  <c r="U27" i="6"/>
  <c r="V44" i="10"/>
  <c r="S27" i="6"/>
  <c r="Q27" i="6"/>
  <c r="Q28" i="6"/>
  <c r="R43" i="10"/>
  <c r="O27" i="6"/>
  <c r="M27" i="6"/>
  <c r="N44" i="10"/>
  <c r="K27" i="6"/>
  <c r="I27" i="6"/>
  <c r="I28" i="6"/>
  <c r="J43" i="10"/>
  <c r="G27" i="6"/>
  <c r="E27" i="6"/>
  <c r="F44" i="10"/>
  <c r="V27" i="6"/>
  <c r="R27" i="6"/>
  <c r="P27" i="6"/>
  <c r="N27" i="6"/>
  <c r="N28" i="6"/>
  <c r="J27" i="6"/>
  <c r="H27" i="6"/>
  <c r="F27" i="6"/>
  <c r="F28" i="6"/>
  <c r="D28" i="6"/>
  <c r="E43" i="10"/>
  <c r="E44" i="10"/>
  <c r="U27" i="14"/>
  <c r="S27" i="14"/>
  <c r="Q27" i="14"/>
  <c r="O27" i="14"/>
  <c r="M27" i="14"/>
  <c r="K27" i="14"/>
  <c r="I27" i="14"/>
  <c r="G27" i="14"/>
  <c r="E27" i="14"/>
  <c r="V27" i="7"/>
  <c r="V27" i="9"/>
  <c r="U27" i="7"/>
  <c r="U27" i="9"/>
  <c r="T27" i="7"/>
  <c r="S27" i="7"/>
  <c r="S27" i="9"/>
  <c r="R27" i="7"/>
  <c r="R27" i="9"/>
  <c r="Q27" i="7"/>
  <c r="Q27" i="9"/>
  <c r="P27" i="7"/>
  <c r="P27" i="9"/>
  <c r="O27" i="7"/>
  <c r="O27" i="9"/>
  <c r="N27" i="7"/>
  <c r="N27" i="9"/>
  <c r="M27" i="7"/>
  <c r="M27" i="9"/>
  <c r="L27" i="7"/>
  <c r="K27" i="7"/>
  <c r="K27" i="9"/>
  <c r="J27" i="7"/>
  <c r="J27" i="9"/>
  <c r="I27" i="7"/>
  <c r="I27" i="9"/>
  <c r="H27" i="7"/>
  <c r="H27" i="9"/>
  <c r="G27" i="7"/>
  <c r="G27" i="9"/>
  <c r="F27" i="7"/>
  <c r="F27" i="9"/>
  <c r="E27" i="7"/>
  <c r="E27" i="9"/>
  <c r="U128" i="15"/>
  <c r="S128" i="15"/>
  <c r="Q128" i="15"/>
  <c r="O128" i="15"/>
  <c r="M128" i="15"/>
  <c r="K128" i="15"/>
  <c r="I128" i="15"/>
  <c r="G128" i="15"/>
  <c r="E128" i="15"/>
  <c r="V27" i="14"/>
  <c r="T27" i="14"/>
  <c r="R27" i="14"/>
  <c r="P27" i="14"/>
  <c r="N27" i="14"/>
  <c r="L27" i="14"/>
  <c r="J27" i="14"/>
  <c r="H27" i="14"/>
  <c r="F27" i="14"/>
  <c r="D27" i="14"/>
  <c r="V27" i="4"/>
  <c r="T27" i="4"/>
  <c r="R27" i="4"/>
  <c r="P27" i="4"/>
  <c r="N27" i="4"/>
  <c r="L27" i="4"/>
  <c r="J27" i="4"/>
  <c r="H27" i="4"/>
  <c r="F27" i="4"/>
  <c r="D27" i="4"/>
  <c r="F9" i="5"/>
  <c r="F11" i="5"/>
  <c r="F13" i="5"/>
  <c r="F19" i="5"/>
  <c r="F21" i="5"/>
  <c r="F25" i="5"/>
  <c r="F8" i="5"/>
  <c r="F12" i="5"/>
  <c r="F14" i="5"/>
  <c r="F20" i="5"/>
  <c r="F22" i="5"/>
  <c r="F24" i="5"/>
  <c r="R8" i="5"/>
  <c r="R10" i="5"/>
  <c r="R12" i="5"/>
  <c r="R14" i="5"/>
  <c r="R16" i="5"/>
  <c r="R18" i="5"/>
  <c r="R20" i="5"/>
  <c r="R22" i="5"/>
  <c r="R24" i="5"/>
  <c r="R26" i="5"/>
  <c r="R27" i="5"/>
  <c r="R11" i="5"/>
  <c r="R15" i="5"/>
  <c r="R19" i="5"/>
  <c r="R23" i="5"/>
  <c r="R7" i="5"/>
  <c r="R9" i="5"/>
  <c r="R13" i="5"/>
  <c r="R17" i="5"/>
  <c r="R21" i="5"/>
  <c r="R25" i="5"/>
  <c r="G44" i="10"/>
  <c r="G43" i="10"/>
  <c r="H28" i="6"/>
  <c r="I43" i="10"/>
  <c r="I44" i="10"/>
  <c r="K44" i="10"/>
  <c r="J28" i="6"/>
  <c r="K43" i="10"/>
  <c r="O44" i="10"/>
  <c r="O43" i="10"/>
  <c r="P28" i="6"/>
  <c r="Q43" i="10"/>
  <c r="Q44" i="10"/>
  <c r="R28" i="6"/>
  <c r="S43" i="10"/>
  <c r="S44" i="10"/>
  <c r="V28" i="6"/>
  <c r="W43" i="10"/>
  <c r="W44" i="10"/>
  <c r="E28" i="6"/>
  <c r="F43" i="10"/>
  <c r="G28" i="6"/>
  <c r="H43" i="10"/>
  <c r="H44" i="10"/>
  <c r="K28" i="6"/>
  <c r="L43" i="10"/>
  <c r="L44" i="10"/>
  <c r="M28" i="6"/>
  <c r="N43" i="10"/>
  <c r="O28" i="6"/>
  <c r="P43" i="10"/>
  <c r="P44" i="10"/>
  <c r="R44" i="10"/>
  <c r="S28" i="6"/>
  <c r="T43" i="10"/>
  <c r="T44" i="10"/>
  <c r="U28" i="6"/>
  <c r="V43" i="10"/>
  <c r="J27" i="5"/>
  <c r="J9" i="5"/>
  <c r="J11" i="5"/>
  <c r="J13" i="5"/>
  <c r="J15" i="5"/>
  <c r="J17" i="5"/>
  <c r="J19" i="5"/>
  <c r="J21" i="5"/>
  <c r="J23" i="5"/>
  <c r="J25" i="5"/>
  <c r="J7" i="5"/>
  <c r="J8" i="5"/>
  <c r="J10" i="5"/>
  <c r="J12" i="5"/>
  <c r="J14" i="5"/>
  <c r="J16" i="5"/>
  <c r="J18" i="5"/>
  <c r="J20" i="5"/>
  <c r="J22" i="5"/>
  <c r="J24" i="5"/>
  <c r="J26" i="5"/>
  <c r="N9" i="5"/>
  <c r="N27" i="5"/>
  <c r="N8" i="5"/>
  <c r="N11" i="5"/>
  <c r="N13" i="5"/>
  <c r="N15" i="5"/>
  <c r="N17" i="5"/>
  <c r="N19" i="5"/>
  <c r="N21" i="5"/>
  <c r="N23" i="5"/>
  <c r="N25" i="5"/>
  <c r="N7" i="5"/>
  <c r="N10" i="5"/>
  <c r="N12" i="5"/>
  <c r="N14" i="5"/>
  <c r="N16" i="5"/>
  <c r="N18" i="5"/>
  <c r="N20" i="5"/>
  <c r="N22" i="5"/>
  <c r="N24" i="5"/>
  <c r="N26" i="5"/>
  <c r="V8" i="5"/>
  <c r="V10" i="5"/>
  <c r="V12" i="5"/>
  <c r="V14" i="5"/>
  <c r="V16" i="5"/>
  <c r="V18" i="5"/>
  <c r="V20" i="5"/>
  <c r="V22" i="5"/>
  <c r="V24" i="5"/>
  <c r="V26" i="5"/>
  <c r="V27" i="5"/>
  <c r="V9" i="5"/>
  <c r="V11" i="5"/>
  <c r="V13" i="5"/>
  <c r="V15" i="5"/>
  <c r="V17" i="5"/>
  <c r="V19" i="5"/>
  <c r="V21" i="5"/>
  <c r="V23" i="5"/>
  <c r="V25" i="5"/>
  <c r="V7" i="5"/>
  <c r="D27" i="5"/>
  <c r="D8" i="5"/>
  <c r="D10" i="5"/>
  <c r="D12" i="5"/>
  <c r="D14" i="5"/>
  <c r="D16" i="5"/>
  <c r="D18" i="5"/>
  <c r="D20" i="5"/>
  <c r="D22" i="5"/>
  <c r="D24" i="5"/>
  <c r="D26" i="5"/>
  <c r="D7" i="5"/>
  <c r="D9" i="5"/>
  <c r="D11" i="5"/>
  <c r="D13" i="5"/>
  <c r="D15" i="5"/>
  <c r="D17" i="5"/>
  <c r="D19" i="5"/>
  <c r="D21" i="5"/>
  <c r="D23" i="5"/>
  <c r="D25" i="5"/>
  <c r="H27" i="5"/>
  <c r="H9" i="5"/>
  <c r="H11" i="5"/>
  <c r="H13" i="5"/>
  <c r="H15" i="5"/>
  <c r="H17" i="5"/>
  <c r="H19" i="5"/>
  <c r="H21" i="5"/>
  <c r="H23" i="5"/>
  <c r="H25" i="5"/>
  <c r="H7" i="5"/>
  <c r="H8" i="5"/>
  <c r="H10" i="5"/>
  <c r="H12" i="5"/>
  <c r="H14" i="5"/>
  <c r="H16" i="5"/>
  <c r="H18" i="5"/>
  <c r="H20" i="5"/>
  <c r="H22" i="5"/>
  <c r="H24" i="5"/>
  <c r="H26" i="5"/>
  <c r="L27" i="5"/>
  <c r="L9" i="5"/>
  <c r="L11" i="5"/>
  <c r="L13" i="5"/>
  <c r="L15" i="5"/>
  <c r="L17" i="5"/>
  <c r="L19" i="5"/>
  <c r="L21" i="5"/>
  <c r="L23" i="5"/>
  <c r="L25" i="5"/>
  <c r="L7" i="5"/>
  <c r="L8" i="5"/>
  <c r="L10" i="5"/>
  <c r="L12" i="5"/>
  <c r="L14" i="5"/>
  <c r="L16" i="5"/>
  <c r="L18" i="5"/>
  <c r="L20" i="5"/>
  <c r="L22" i="5"/>
  <c r="L24" i="5"/>
  <c r="L26" i="5"/>
  <c r="P8" i="5"/>
  <c r="P10" i="5"/>
  <c r="P12" i="5"/>
  <c r="P14" i="5"/>
  <c r="P16" i="5"/>
  <c r="P18" i="5"/>
  <c r="P20" i="5"/>
  <c r="P22" i="5"/>
  <c r="P24" i="5"/>
  <c r="P26" i="5"/>
  <c r="P27" i="5"/>
  <c r="P9" i="5"/>
  <c r="P13" i="5"/>
  <c r="P17" i="5"/>
  <c r="P21" i="5"/>
  <c r="P25" i="5"/>
  <c r="P7" i="5"/>
  <c r="P11" i="5"/>
  <c r="P15" i="5"/>
  <c r="P19" i="5"/>
  <c r="P23" i="5"/>
  <c r="T8" i="5"/>
  <c r="T10" i="5"/>
  <c r="T12" i="5"/>
  <c r="T14" i="5"/>
  <c r="T16" i="5"/>
  <c r="T18" i="5"/>
  <c r="T20" i="5"/>
  <c r="T22" i="5"/>
  <c r="T24" i="5"/>
  <c r="T26" i="5"/>
  <c r="T27" i="5"/>
  <c r="T9" i="5"/>
  <c r="T11" i="5"/>
  <c r="T13" i="5"/>
  <c r="T15" i="5"/>
  <c r="T17" i="5"/>
  <c r="T19" i="5"/>
  <c r="T21" i="5"/>
  <c r="T23" i="5"/>
  <c r="T25" i="5"/>
  <c r="T7" i="5"/>
  <c r="F27" i="5"/>
  <c r="F15" i="5"/>
  <c r="F23" i="5"/>
  <c r="F10" i="5"/>
  <c r="F18" i="5"/>
  <c r="F26" i="5"/>
  <c r="J44" i="10"/>
  <c r="F16" i="5"/>
  <c r="F7" i="5"/>
  <c r="F17" i="5"/>
  <c r="Q14" i="5"/>
  <c r="Q22" i="5"/>
  <c r="Q8" i="5"/>
  <c r="Q18" i="5"/>
  <c r="Q11" i="5"/>
  <c r="Q19" i="5"/>
  <c r="Q27" i="5"/>
  <c r="Q10" i="5"/>
  <c r="Q20" i="5"/>
  <c r="Q16" i="5"/>
  <c r="Q26" i="5"/>
  <c r="Q7" i="5"/>
  <c r="W13" i="4"/>
  <c r="W97" i="15"/>
  <c r="B5" i="10"/>
  <c r="T128" i="15"/>
  <c r="K27" i="5"/>
  <c r="K9" i="5"/>
  <c r="K13" i="5"/>
  <c r="K17" i="5"/>
  <c r="K21" i="5"/>
  <c r="K25" i="5"/>
  <c r="L9" i="3"/>
  <c r="L13" i="3"/>
  <c r="L17" i="3"/>
  <c r="L21" i="3"/>
  <c r="L25" i="3"/>
  <c r="L9" i="7"/>
  <c r="L13" i="7"/>
  <c r="L17" i="7"/>
  <c r="L21" i="7"/>
  <c r="L25" i="7"/>
  <c r="L27" i="3"/>
  <c r="L8" i="3"/>
  <c r="L14" i="3"/>
  <c r="L19" i="3"/>
  <c r="L24" i="3"/>
  <c r="L10" i="7"/>
  <c r="L15" i="7"/>
  <c r="L20" i="7"/>
  <c r="L26" i="7"/>
  <c r="L10" i="3"/>
  <c r="L15" i="3"/>
  <c r="L20" i="3"/>
  <c r="L26" i="3"/>
  <c r="L11" i="7"/>
  <c r="L16" i="7"/>
  <c r="L16" i="9"/>
  <c r="L22" i="7"/>
  <c r="W66" i="15"/>
  <c r="W17" i="4"/>
  <c r="S18" i="5"/>
  <c r="S26" i="5"/>
  <c r="G27" i="5"/>
  <c r="G11" i="5"/>
  <c r="M27" i="5"/>
  <c r="M8" i="5"/>
  <c r="M12" i="5"/>
  <c r="M16" i="5"/>
  <c r="M20" i="5"/>
  <c r="M24" i="5"/>
  <c r="T9" i="3"/>
  <c r="T13" i="3"/>
  <c r="T17" i="3"/>
  <c r="T27" i="3"/>
  <c r="T8" i="3"/>
  <c r="T14" i="3"/>
  <c r="T19" i="3"/>
  <c r="T23" i="3"/>
  <c r="T8" i="7"/>
  <c r="T12" i="7"/>
  <c r="T12" i="9"/>
  <c r="T16" i="7"/>
  <c r="T20" i="7"/>
  <c r="T24" i="7"/>
  <c r="T10" i="3"/>
  <c r="T15" i="3"/>
  <c r="T20" i="3"/>
  <c r="T24" i="3"/>
  <c r="T9" i="7"/>
  <c r="T13" i="7"/>
  <c r="T17" i="7"/>
  <c r="T21" i="7"/>
  <c r="T21" i="9"/>
  <c r="T25" i="7"/>
  <c r="F7" i="3"/>
  <c r="F11" i="3"/>
  <c r="F15" i="3"/>
  <c r="F19" i="3"/>
  <c r="F23" i="3"/>
  <c r="F7" i="7"/>
  <c r="F11" i="7"/>
  <c r="F15" i="7"/>
  <c r="F19" i="7"/>
  <c r="F23" i="7"/>
  <c r="F8" i="3"/>
  <c r="F12" i="3"/>
  <c r="F16" i="3"/>
  <c r="F20" i="3"/>
  <c r="F24" i="3"/>
  <c r="F8" i="7"/>
  <c r="F12" i="7"/>
  <c r="F16" i="7"/>
  <c r="F20" i="7"/>
  <c r="F24" i="7"/>
  <c r="W21" i="4"/>
  <c r="L24" i="7"/>
  <c r="L14" i="7"/>
  <c r="L23" i="3"/>
  <c r="L12" i="3"/>
  <c r="R128" i="15"/>
  <c r="O10" i="5"/>
  <c r="O18" i="5"/>
  <c r="N9" i="3"/>
  <c r="N13" i="3"/>
  <c r="N17" i="3"/>
  <c r="N21" i="3"/>
  <c r="N25" i="3"/>
  <c r="N9" i="7"/>
  <c r="N13" i="7"/>
  <c r="N17" i="7"/>
  <c r="N21" i="7"/>
  <c r="N25" i="7"/>
  <c r="N11" i="3"/>
  <c r="N16" i="3"/>
  <c r="N22" i="3"/>
  <c r="N7" i="7"/>
  <c r="N12" i="7"/>
  <c r="N18" i="7"/>
  <c r="N23" i="7"/>
  <c r="N7" i="3"/>
  <c r="N12" i="3"/>
  <c r="N18" i="3"/>
  <c r="N23" i="3"/>
  <c r="N8" i="7"/>
  <c r="N8" i="9"/>
  <c r="N14" i="7"/>
  <c r="N14" i="9"/>
  <c r="N19" i="7"/>
  <c r="N19" i="9"/>
  <c r="N24" i="7"/>
  <c r="N24" i="9"/>
  <c r="W36" i="15"/>
  <c r="C27" i="4"/>
  <c r="C27" i="14"/>
  <c r="O23" i="6"/>
  <c r="O19" i="6"/>
  <c r="O15" i="6"/>
  <c r="O11" i="6"/>
  <c r="S23" i="6"/>
  <c r="S19" i="6"/>
  <c r="S15" i="6"/>
  <c r="S11" i="6"/>
  <c r="S7" i="5"/>
  <c r="K7" i="5"/>
  <c r="G24" i="5"/>
  <c r="G20" i="5"/>
  <c r="G16" i="5"/>
  <c r="G12" i="5"/>
  <c r="K23" i="5"/>
  <c r="K18" i="5"/>
  <c r="K12" i="5"/>
  <c r="M26" i="5"/>
  <c r="M21" i="5"/>
  <c r="M15" i="5"/>
  <c r="M10" i="5"/>
  <c r="W25" i="4"/>
  <c r="W9" i="4"/>
  <c r="T22" i="7"/>
  <c r="T22" i="9"/>
  <c r="T14" i="7"/>
  <c r="F21" i="7"/>
  <c r="F21" i="9"/>
  <c r="F13" i="7"/>
  <c r="F13" i="9"/>
  <c r="F25" i="3"/>
  <c r="F17" i="3"/>
  <c r="F9" i="3"/>
  <c r="T25" i="3"/>
  <c r="T16" i="3"/>
  <c r="L23" i="7"/>
  <c r="L12" i="7"/>
  <c r="L22" i="3"/>
  <c r="L11" i="3"/>
  <c r="U27" i="4"/>
  <c r="F128" i="15"/>
  <c r="V7" i="3"/>
  <c r="V11" i="3"/>
  <c r="V15" i="3"/>
  <c r="V19" i="3"/>
  <c r="V23" i="3"/>
  <c r="V10" i="7"/>
  <c r="V10" i="9"/>
  <c r="V14" i="7"/>
  <c r="V14" i="9"/>
  <c r="V18" i="7"/>
  <c r="V18" i="9"/>
  <c r="V22" i="7"/>
  <c r="V22" i="9"/>
  <c r="V26" i="7"/>
  <c r="V26" i="9"/>
  <c r="V7" i="7"/>
  <c r="V8" i="3"/>
  <c r="V12" i="3"/>
  <c r="V16" i="3"/>
  <c r="V20" i="3"/>
  <c r="V24" i="3"/>
  <c r="V11" i="7"/>
  <c r="V15" i="7"/>
  <c r="V19" i="7"/>
  <c r="V23" i="7"/>
  <c r="C27" i="9"/>
  <c r="C27" i="6"/>
  <c r="C128" i="15"/>
  <c r="V128" i="15"/>
  <c r="N128" i="15"/>
  <c r="L128" i="15"/>
  <c r="P9" i="3"/>
  <c r="P13" i="3"/>
  <c r="P17" i="3"/>
  <c r="P21" i="3"/>
  <c r="P25" i="3"/>
  <c r="P9" i="7"/>
  <c r="P13" i="7"/>
  <c r="P17" i="7"/>
  <c r="P21" i="7"/>
  <c r="P25" i="7"/>
  <c r="H9" i="3"/>
  <c r="H13" i="3"/>
  <c r="H17" i="3"/>
  <c r="H21" i="3"/>
  <c r="H25" i="3"/>
  <c r="H9" i="7"/>
  <c r="H13" i="7"/>
  <c r="H17" i="7"/>
  <c r="H21" i="7"/>
  <c r="H25" i="7"/>
  <c r="P128" i="15"/>
  <c r="I27" i="4"/>
  <c r="R9" i="3"/>
  <c r="R13" i="3"/>
  <c r="R17" i="3"/>
  <c r="R21" i="3"/>
  <c r="R25" i="3"/>
  <c r="R9" i="7"/>
  <c r="R13" i="7"/>
  <c r="R17" i="7"/>
  <c r="R21" i="7"/>
  <c r="R25" i="7"/>
  <c r="J9" i="3"/>
  <c r="J13" i="3"/>
  <c r="J17" i="3"/>
  <c r="J21" i="3"/>
  <c r="J25" i="3"/>
  <c r="J9" i="7"/>
  <c r="J13" i="7"/>
  <c r="J17" i="7"/>
  <c r="J21" i="7"/>
  <c r="J25" i="7"/>
  <c r="W127" i="15"/>
  <c r="B4" i="10"/>
  <c r="J25" i="9"/>
  <c r="J25" i="6"/>
  <c r="J21" i="9"/>
  <c r="J21" i="6"/>
  <c r="R13" i="9"/>
  <c r="R13" i="6"/>
  <c r="H13" i="6"/>
  <c r="H13" i="9"/>
  <c r="P21" i="6"/>
  <c r="P21" i="9"/>
  <c r="D44" i="10"/>
  <c r="C28" i="6"/>
  <c r="D43" i="10"/>
  <c r="V16" i="6"/>
  <c r="V16" i="9"/>
  <c r="V11" i="9"/>
  <c r="V11" i="6"/>
  <c r="L11" i="9"/>
  <c r="L11" i="6"/>
  <c r="T16" i="6"/>
  <c r="T16" i="9"/>
  <c r="F25" i="9"/>
  <c r="F25" i="6"/>
  <c r="N18" i="9"/>
  <c r="N18" i="6"/>
  <c r="N16" i="6"/>
  <c r="N16" i="9"/>
  <c r="N21" i="9"/>
  <c r="N21" i="6"/>
  <c r="L23" i="9"/>
  <c r="L23" i="6"/>
  <c r="F12" i="6"/>
  <c r="F12" i="9"/>
  <c r="F19" i="9"/>
  <c r="F19" i="6"/>
  <c r="T10" i="6"/>
  <c r="T10" i="9"/>
  <c r="T14" i="6"/>
  <c r="T14" i="9"/>
  <c r="T13" i="6"/>
  <c r="T13" i="9"/>
  <c r="L10" i="6"/>
  <c r="L10" i="9"/>
  <c r="L8" i="9"/>
  <c r="L8" i="6"/>
  <c r="L21" i="6"/>
  <c r="L21" i="9"/>
  <c r="J9" i="9"/>
  <c r="J9" i="6"/>
  <c r="R25" i="9"/>
  <c r="R25" i="6"/>
  <c r="R9" i="9"/>
  <c r="R9" i="6"/>
  <c r="H25" i="6"/>
  <c r="H25" i="9"/>
  <c r="H9" i="6"/>
  <c r="H9" i="9"/>
  <c r="P17" i="6"/>
  <c r="P17" i="9"/>
  <c r="V12" i="6"/>
  <c r="V12" i="9"/>
  <c r="V23" i="9"/>
  <c r="V23" i="6"/>
  <c r="V7" i="9"/>
  <c r="V7" i="6"/>
  <c r="L22" i="6"/>
  <c r="L22" i="9"/>
  <c r="T25" i="6"/>
  <c r="T25" i="9"/>
  <c r="C27" i="5"/>
  <c r="C10" i="5"/>
  <c r="C14" i="5"/>
  <c r="C18" i="5"/>
  <c r="C22" i="5"/>
  <c r="C26" i="5"/>
  <c r="C11" i="5"/>
  <c r="C15" i="5"/>
  <c r="C19" i="5"/>
  <c r="C23" i="5"/>
  <c r="C7" i="5"/>
  <c r="C9" i="5"/>
  <c r="C13" i="5"/>
  <c r="C17" i="5"/>
  <c r="C21" i="5"/>
  <c r="C25" i="5"/>
  <c r="C12" i="5"/>
  <c r="C16" i="5"/>
  <c r="C20" i="5"/>
  <c r="C8" i="5"/>
  <c r="C24" i="5"/>
  <c r="N12" i="6"/>
  <c r="N12" i="9"/>
  <c r="N11" i="9"/>
  <c r="N11" i="6"/>
  <c r="N17" i="6"/>
  <c r="N17" i="9"/>
  <c r="F24" i="6"/>
  <c r="F24" i="9"/>
  <c r="F8" i="6"/>
  <c r="F8" i="9"/>
  <c r="F15" i="9"/>
  <c r="F15" i="6"/>
  <c r="T24" i="6"/>
  <c r="T24" i="9"/>
  <c r="T8" i="6"/>
  <c r="T8" i="9"/>
  <c r="T9" i="6"/>
  <c r="T9" i="9"/>
  <c r="D67" i="15"/>
  <c r="H67" i="15"/>
  <c r="L67" i="15"/>
  <c r="P67" i="15"/>
  <c r="T67" i="15"/>
  <c r="W9" i="3"/>
  <c r="W13" i="3"/>
  <c r="W22" i="3"/>
  <c r="W9" i="7"/>
  <c r="E67" i="15"/>
  <c r="J67" i="15"/>
  <c r="O67" i="15"/>
  <c r="U67" i="15"/>
  <c r="F67" i="15"/>
  <c r="K67" i="15"/>
  <c r="Q67" i="15"/>
  <c r="V67" i="15"/>
  <c r="G67" i="15"/>
  <c r="M67" i="15"/>
  <c r="R67" i="15"/>
  <c r="W8" i="3"/>
  <c r="W14" i="3"/>
  <c r="W26" i="3"/>
  <c r="W15" i="7"/>
  <c r="W23" i="7"/>
  <c r="W27" i="7"/>
  <c r="W20" i="3"/>
  <c r="W8" i="7"/>
  <c r="W16" i="7"/>
  <c r="W24" i="7"/>
  <c r="I67" i="15"/>
  <c r="N67" i="15"/>
  <c r="S67" i="15"/>
  <c r="W7" i="3"/>
  <c r="W15" i="3"/>
  <c r="W11" i="7"/>
  <c r="W21" i="7"/>
  <c r="W17" i="3"/>
  <c r="W23" i="3"/>
  <c r="W14" i="7"/>
  <c r="W26" i="7"/>
  <c r="W10" i="3"/>
  <c r="W16" i="3"/>
  <c r="W13" i="7"/>
  <c r="W25" i="7"/>
  <c r="W18" i="3"/>
  <c r="W25" i="3"/>
  <c r="W18" i="7"/>
  <c r="W11" i="3"/>
  <c r="W24" i="3"/>
  <c r="W17" i="7"/>
  <c r="C67" i="15"/>
  <c r="W67" i="15"/>
  <c r="W19" i="3"/>
  <c r="W10" i="7"/>
  <c r="W20" i="7"/>
  <c r="W27" i="3"/>
  <c r="W12" i="3"/>
  <c r="W7" i="7"/>
  <c r="W19" i="7"/>
  <c r="W21" i="3"/>
  <c r="W12" i="7"/>
  <c r="W22" i="7"/>
  <c r="L26" i="6"/>
  <c r="L26" i="9"/>
  <c r="L24" i="9"/>
  <c r="L24" i="6"/>
  <c r="L27" i="9"/>
  <c r="L27" i="6"/>
  <c r="L17" i="6"/>
  <c r="L17" i="9"/>
  <c r="E37" i="10"/>
  <c r="E27" i="10"/>
  <c r="E29" i="10"/>
  <c r="G19" i="10"/>
  <c r="E22" i="10"/>
  <c r="E28" i="10"/>
  <c r="J17" i="9"/>
  <c r="J17" i="6"/>
  <c r="J13" i="9"/>
  <c r="J13" i="6"/>
  <c r="R21" i="9"/>
  <c r="R21" i="6"/>
  <c r="I27" i="5"/>
  <c r="I10" i="5"/>
  <c r="I14" i="5"/>
  <c r="I18" i="5"/>
  <c r="I22" i="5"/>
  <c r="I26" i="5"/>
  <c r="I9" i="5"/>
  <c r="I15" i="5"/>
  <c r="I20" i="5"/>
  <c r="I25" i="5"/>
  <c r="I11" i="5"/>
  <c r="I16" i="5"/>
  <c r="I21" i="5"/>
  <c r="I8" i="5"/>
  <c r="I13" i="5"/>
  <c r="I19" i="5"/>
  <c r="I24" i="5"/>
  <c r="I7" i="5"/>
  <c r="I12" i="5"/>
  <c r="I17" i="5"/>
  <c r="I23" i="5"/>
  <c r="H21" i="6"/>
  <c r="H21" i="9"/>
  <c r="P13" i="6"/>
  <c r="P13" i="9"/>
  <c r="V24" i="6"/>
  <c r="V24" i="9"/>
  <c r="V8" i="6"/>
  <c r="V8" i="9"/>
  <c r="V19" i="9"/>
  <c r="V19" i="6"/>
  <c r="F9" i="9"/>
  <c r="F9" i="6"/>
  <c r="W9" i="14"/>
  <c r="W13" i="14"/>
  <c r="W17" i="14"/>
  <c r="W21" i="14"/>
  <c r="W25" i="14"/>
  <c r="W11" i="14"/>
  <c r="W16" i="14"/>
  <c r="W22" i="14"/>
  <c r="W7" i="14"/>
  <c r="W12" i="14"/>
  <c r="W18" i="14"/>
  <c r="W23" i="14"/>
  <c r="W8" i="14"/>
  <c r="W14" i="14"/>
  <c r="W19" i="14"/>
  <c r="W24" i="14"/>
  <c r="W27" i="14"/>
  <c r="W10" i="14"/>
  <c r="W15" i="14"/>
  <c r="W20" i="14"/>
  <c r="W26" i="14"/>
  <c r="W27" i="4"/>
  <c r="W128" i="15"/>
  <c r="B3" i="10"/>
  <c r="N7" i="9"/>
  <c r="N7" i="6"/>
  <c r="N13" i="9"/>
  <c r="N13" i="6"/>
  <c r="F20" i="6"/>
  <c r="F20" i="9"/>
  <c r="F11" i="9"/>
  <c r="F11" i="6"/>
  <c r="T20" i="9"/>
  <c r="T20" i="6"/>
  <c r="T23" i="9"/>
  <c r="T23" i="6"/>
  <c r="T27" i="9"/>
  <c r="T27" i="6"/>
  <c r="L20" i="9"/>
  <c r="L20" i="6"/>
  <c r="L19" i="9"/>
  <c r="L19" i="6"/>
  <c r="L13" i="6"/>
  <c r="L13" i="9"/>
  <c r="R17" i="9"/>
  <c r="R17" i="6"/>
  <c r="H17" i="6"/>
  <c r="H17" i="9"/>
  <c r="P25" i="6"/>
  <c r="P25" i="9"/>
  <c r="P9" i="6"/>
  <c r="P9" i="9"/>
  <c r="V20" i="6"/>
  <c r="V20" i="9"/>
  <c r="V15" i="9"/>
  <c r="V15" i="6"/>
  <c r="U9" i="5"/>
  <c r="U17" i="5"/>
  <c r="U25" i="5"/>
  <c r="U12" i="5"/>
  <c r="U20" i="5"/>
  <c r="U7" i="5"/>
  <c r="U11" i="5"/>
  <c r="U21" i="5"/>
  <c r="U10" i="5"/>
  <c r="U22" i="5"/>
  <c r="U13" i="5"/>
  <c r="U27" i="5"/>
  <c r="U18" i="5"/>
  <c r="U15" i="5"/>
  <c r="U8" i="5"/>
  <c r="U24" i="5"/>
  <c r="U19" i="5"/>
  <c r="U14" i="5"/>
  <c r="U26" i="5"/>
  <c r="U23" i="5"/>
  <c r="U16" i="5"/>
  <c r="F17" i="6"/>
  <c r="F17" i="9"/>
  <c r="N23" i="9"/>
  <c r="N23" i="6"/>
  <c r="N22" i="9"/>
  <c r="N22" i="6"/>
  <c r="N25" i="6"/>
  <c r="N25" i="9"/>
  <c r="N9" i="6"/>
  <c r="N9" i="9"/>
  <c r="L12" i="9"/>
  <c r="L12" i="6"/>
  <c r="F16" i="6"/>
  <c r="F16" i="9"/>
  <c r="F23" i="9"/>
  <c r="F23" i="6"/>
  <c r="F7" i="9"/>
  <c r="F7" i="6"/>
  <c r="T15" i="9"/>
  <c r="T15" i="6"/>
  <c r="T19" i="9"/>
  <c r="T19" i="6"/>
  <c r="T17" i="6"/>
  <c r="T17" i="9"/>
  <c r="L15" i="9"/>
  <c r="L15" i="6"/>
  <c r="L14" i="6"/>
  <c r="L14" i="9"/>
  <c r="L25" i="6"/>
  <c r="L25" i="9"/>
  <c r="L9" i="6"/>
  <c r="L9" i="9"/>
  <c r="B6" i="10"/>
  <c r="E24" i="10"/>
  <c r="E34" i="10"/>
  <c r="T28" i="6"/>
  <c r="U43" i="10"/>
  <c r="U44" i="10"/>
  <c r="W22" i="5"/>
  <c r="W14" i="5"/>
  <c r="W27" i="5"/>
  <c r="W19" i="5"/>
  <c r="W11" i="5"/>
  <c r="W18" i="5"/>
  <c r="W8" i="5"/>
  <c r="W17" i="5"/>
  <c r="W7" i="5"/>
  <c r="W26" i="5"/>
  <c r="W16" i="5"/>
  <c r="W25" i="5"/>
  <c r="W15" i="5"/>
  <c r="W24" i="5"/>
  <c r="W12" i="5"/>
  <c r="W23" i="5"/>
  <c r="W13" i="5"/>
  <c r="W20" i="5"/>
  <c r="W10" i="5"/>
  <c r="W21" i="5"/>
  <c r="W9" i="5"/>
  <c r="W12" i="9"/>
  <c r="W12" i="6"/>
  <c r="W19" i="9"/>
  <c r="W19" i="6"/>
  <c r="W11" i="6"/>
  <c r="W11" i="9"/>
  <c r="W8" i="9"/>
  <c r="W8" i="6"/>
  <c r="M44" i="10"/>
  <c r="L28" i="6"/>
  <c r="M43" i="10"/>
  <c r="W21" i="9"/>
  <c r="W21" i="6"/>
  <c r="W27" i="6"/>
  <c r="W27" i="9"/>
  <c r="B12" i="10"/>
  <c r="W22" i="6"/>
  <c r="W22" i="9"/>
  <c r="B8" i="10"/>
  <c r="E39" i="10"/>
  <c r="D29" i="10"/>
  <c r="D24" i="10"/>
  <c r="D19" i="10"/>
  <c r="E19" i="10"/>
  <c r="D39" i="10"/>
  <c r="D34" i="10"/>
  <c r="W25" i="9"/>
  <c r="W25" i="6"/>
  <c r="W16" i="9"/>
  <c r="W16" i="6"/>
  <c r="W23" i="6"/>
  <c r="W23" i="9"/>
  <c r="W15" i="9"/>
  <c r="W15" i="6"/>
  <c r="W20" i="9"/>
  <c r="W20" i="6"/>
  <c r="W26" i="9"/>
  <c r="W26" i="6"/>
  <c r="W13" i="6"/>
  <c r="W13" i="9"/>
  <c r="W24" i="9"/>
  <c r="W24" i="6"/>
  <c r="W18" i="6"/>
  <c r="W18" i="9"/>
  <c r="W10" i="6"/>
  <c r="W10" i="9"/>
  <c r="W17" i="9"/>
  <c r="W17" i="6"/>
  <c r="W7" i="9"/>
  <c r="W7" i="6"/>
  <c r="W14" i="9"/>
  <c r="W14" i="6"/>
  <c r="W9" i="6"/>
  <c r="W9" i="9"/>
  <c r="B7" i="10"/>
  <c r="W28" i="6"/>
  <c r="C43" i="10"/>
  <c r="C44" i="10"/>
  <c r="H18" i="10"/>
  <c r="H17" i="10"/>
  <c r="B10" i="10"/>
  <c r="E33" i="10"/>
  <c r="D18" i="10"/>
  <c r="E18" i="10"/>
  <c r="D33" i="10"/>
  <c r="G18" i="10"/>
  <c r="D28" i="10"/>
  <c r="D38" i="10"/>
  <c r="D23" i="10"/>
  <c r="E23" i="10"/>
</calcChain>
</file>

<file path=xl/sharedStrings.xml><?xml version="1.0" encoding="utf-8"?>
<sst xmlns="http://schemas.openxmlformats.org/spreadsheetml/2006/main" count="543" uniqueCount="93">
  <si>
    <t>Prodotto 1</t>
  </si>
  <si>
    <t>Prodotto 2</t>
  </si>
  <si>
    <t>Prodotto 3</t>
  </si>
  <si>
    <t>Prodotto 4</t>
  </si>
  <si>
    <t>Prodotto 5</t>
  </si>
  <si>
    <t>Prodotto 6</t>
  </si>
  <si>
    <t>Prodotto 7</t>
  </si>
  <si>
    <t>Prodotto 8</t>
  </si>
  <si>
    <t>Prodotto 9</t>
  </si>
  <si>
    <t>Prodotto 10</t>
  </si>
  <si>
    <t>Prodotto 11</t>
  </si>
  <si>
    <t>Prodotto 12</t>
  </si>
  <si>
    <t>Prodotto 13</t>
  </si>
  <si>
    <t>Prodotto 14</t>
  </si>
  <si>
    <t>Prodotto 15</t>
  </si>
  <si>
    <t>Prodotto 16</t>
  </si>
  <si>
    <t>Prodotto 17</t>
  </si>
  <si>
    <t>Prodotto 18</t>
  </si>
  <si>
    <t>Prodotto 19</t>
  </si>
  <si>
    <t>Prodotto 20</t>
  </si>
  <si>
    <t>Struttura centrale</t>
  </si>
  <si>
    <t>ricavi centralizzati</t>
  </si>
  <si>
    <t>sede</t>
  </si>
  <si>
    <t>Totali</t>
  </si>
  <si>
    <t>Inserire i dati disponibili come richiesto</t>
  </si>
  <si>
    <t>COSTI TOTALI</t>
  </si>
  <si>
    <t>(i dati del mercato sono da inserire quando non sono disponibili i dati ripartiti per prodotto)</t>
  </si>
  <si>
    <t>Mercati</t>
  </si>
  <si>
    <t>Prodotti</t>
  </si>
  <si>
    <t>Ricavi mercato</t>
  </si>
  <si>
    <t>Costi variabili mercato</t>
  </si>
  <si>
    <t>Costi fissi mercato</t>
  </si>
  <si>
    <t>mercato 1</t>
  </si>
  <si>
    <t>mercato 2</t>
  </si>
  <si>
    <t>mercato 3</t>
  </si>
  <si>
    <t>mercato 4</t>
  </si>
  <si>
    <t>mercato 5</t>
  </si>
  <si>
    <t>mercato 6</t>
  </si>
  <si>
    <t>mercato 7</t>
  </si>
  <si>
    <t>mercato 8</t>
  </si>
  <si>
    <t>mercato 9</t>
  </si>
  <si>
    <t>mercato 10</t>
  </si>
  <si>
    <t>mercato 11</t>
  </si>
  <si>
    <t>mercato 12</t>
  </si>
  <si>
    <t>mercato 13</t>
  </si>
  <si>
    <t>mercato 14</t>
  </si>
  <si>
    <t>mercato 15</t>
  </si>
  <si>
    <t>mercato 16</t>
  </si>
  <si>
    <t>mercato 17</t>
  </si>
  <si>
    <t>mercato 18</t>
  </si>
  <si>
    <t>mercato 19</t>
  </si>
  <si>
    <t>mercato 20</t>
  </si>
  <si>
    <t>Quantità vendute mercato</t>
  </si>
  <si>
    <t>costi centralizzati</t>
  </si>
  <si>
    <t>(%) presenze nel singolo mercato</t>
  </si>
  <si>
    <t>Ricavi in percentuale e Valori Medi</t>
  </si>
  <si>
    <t>Valori medi</t>
  </si>
  <si>
    <t>COSTI VARIABILI (Cv)</t>
  </si>
  <si>
    <t>COSTI FISSI (Cf)</t>
  </si>
  <si>
    <t xml:space="preserve">RICAVI (R) </t>
  </si>
  <si>
    <t>Ricavi unitari (p) = (R/q)</t>
  </si>
  <si>
    <t>Margine netto (p - Cf - Cv)</t>
  </si>
  <si>
    <t>Costi Variabili unitari Cv</t>
  </si>
  <si>
    <t>Tassi di contribuzione in percentuale (1 - Cv/p)x100</t>
  </si>
  <si>
    <t>Margini di contribuzione</t>
  </si>
  <si>
    <t>Margini di contribuzione unitari (p - Cv)</t>
  </si>
  <si>
    <t>Partecipazione dei prodotti/mercati al margine (%)</t>
  </si>
  <si>
    <t>Calcolo del Break-even Point</t>
  </si>
  <si>
    <t>RICAVI TOTALI</t>
  </si>
  <si>
    <t>COSTI FISSI TOTALI</t>
  </si>
  <si>
    <t>COSTI VARIABILI TOTALI</t>
  </si>
  <si>
    <t>TASSO DI CONTRIBUZIONE MEDIO</t>
  </si>
  <si>
    <t>RICAVI DI EQUILIBRIO (Cf/TC)</t>
  </si>
  <si>
    <t>QUANTITA' DI EQUILIBRIO (CF/(p - Cv)</t>
  </si>
  <si>
    <t>Ricavi di equilibrio/ricavi (%)</t>
  </si>
  <si>
    <t>PROFITTO TOTALE</t>
  </si>
  <si>
    <t>Ricavi</t>
  </si>
  <si>
    <t>Ricavi totali</t>
  </si>
  <si>
    <t>Costi e Ricavi</t>
  </si>
  <si>
    <t>Costi totali</t>
  </si>
  <si>
    <t>Costi fissi</t>
  </si>
  <si>
    <t>Costi variabili</t>
  </si>
  <si>
    <t>Profitto</t>
  </si>
  <si>
    <t>Dati per il Grafico BeP</t>
  </si>
  <si>
    <t>Dati per il grafico Isocosto fisso</t>
  </si>
  <si>
    <t>Ricavo d'equilibrio</t>
  </si>
  <si>
    <t>Ricavi equil./Ricavi</t>
  </si>
  <si>
    <t>Tasso di contribuz.</t>
  </si>
  <si>
    <t>IMPRESA</t>
  </si>
  <si>
    <t>Tasso di contrib.</t>
  </si>
  <si>
    <t>QUANTITA' (q)</t>
  </si>
  <si>
    <r>
      <t xml:space="preserve">Mercati </t>
    </r>
    <r>
      <rPr>
        <sz val="10"/>
        <rFont val="Arial"/>
        <family val="2"/>
      </rPr>
      <t>(nome)</t>
    </r>
  </si>
  <si>
    <t>(nome)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</si>
</sst>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#,##0.00_ ;[Red]\-#,##0.00\ "/>
    <numFmt numFmtId="169" formatCode="#,##0.0000000"/>
    <numFmt numFmtId="173" formatCode="#,##0_ ;[Red]\-#,##0\ "/>
    <numFmt numFmtId="174" formatCode="#,##0.0000_ ;[Red]\-#,##0.0000\ "/>
  </numFmts>
  <fonts count="7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.5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4" fontId="3" fillId="2" borderId="0" xfId="0" applyNumberFormat="1" applyFont="1" applyFill="1" applyAlignment="1" applyProtection="1">
      <alignment horizontal="left"/>
      <protection hidden="1"/>
    </xf>
    <xf numFmtId="4" fontId="0" fillId="2" borderId="0" xfId="0" applyNumberFormat="1" applyFill="1" applyBorder="1" applyAlignment="1" applyProtection="1">
      <alignment horizontal="right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169" fontId="0" fillId="2" borderId="0" xfId="0" applyNumberFormat="1" applyFill="1" applyBorder="1" applyAlignment="1" applyProtection="1">
      <alignment horizontal="right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" fontId="0" fillId="2" borderId="1" xfId="0" applyNumberFormat="1" applyFill="1" applyBorder="1" applyProtection="1">
      <protection hidden="1"/>
    </xf>
    <xf numFmtId="0" fontId="0" fillId="2" borderId="1" xfId="0" applyFill="1" applyBorder="1" applyProtection="1">
      <protection hidden="1"/>
    </xf>
    <xf numFmtId="4" fontId="0" fillId="2" borderId="1" xfId="0" applyNumberFormat="1" applyFill="1" applyBorder="1" applyAlignment="1" applyProtection="1">
      <alignment horizontal="right"/>
      <protection hidden="1"/>
    </xf>
    <xf numFmtId="0" fontId="0" fillId="2" borderId="0" xfId="0" applyFill="1" applyBorder="1" applyAlignment="1" applyProtection="1">
      <alignment horizontal="right"/>
      <protection hidden="1"/>
    </xf>
    <xf numFmtId="4" fontId="0" fillId="2" borderId="0" xfId="0" applyNumberForma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right" vertical="center"/>
      <protection hidden="1"/>
    </xf>
    <xf numFmtId="49" fontId="2" fillId="3" borderId="1" xfId="0" applyNumberFormat="1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Protection="1"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Protection="1">
      <protection hidden="1"/>
    </xf>
    <xf numFmtId="0" fontId="3" fillId="3" borderId="3" xfId="0" applyFont="1" applyFill="1" applyBorder="1" applyAlignment="1" applyProtection="1">
      <protection hidden="1"/>
    </xf>
    <xf numFmtId="0" fontId="3" fillId="3" borderId="4" xfId="0" applyFont="1" applyFill="1" applyBorder="1" applyAlignment="1" applyProtection="1">
      <protection hidden="1"/>
    </xf>
    <xf numFmtId="4" fontId="0" fillId="3" borderId="1" xfId="0" applyNumberFormat="1" applyFill="1" applyBorder="1" applyProtection="1">
      <protection hidden="1"/>
    </xf>
    <xf numFmtId="4" fontId="0" fillId="3" borderId="1" xfId="0" applyNumberFormat="1" applyFill="1" applyBorder="1" applyAlignment="1" applyProtection="1">
      <alignment horizontal="right"/>
      <protection hidden="1"/>
    </xf>
    <xf numFmtId="1" fontId="0" fillId="0" borderId="1" xfId="0" applyNumberFormat="1" applyFill="1" applyBorder="1" applyAlignment="1" applyProtection="1">
      <alignment horizontal="center"/>
      <protection locked="0"/>
    </xf>
    <xf numFmtId="4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" fontId="0" fillId="0" borderId="1" xfId="0" applyNumberFormat="1" applyFill="1" applyBorder="1" applyAlignment="1" applyProtection="1">
      <alignment horizontal="right"/>
      <protection locked="0"/>
    </xf>
    <xf numFmtId="4" fontId="0" fillId="0" borderId="4" xfId="0" applyNumberFormat="1" applyFill="1" applyBorder="1" applyAlignment="1" applyProtection="1">
      <alignment horizontal="right"/>
      <protection locked="0"/>
    </xf>
    <xf numFmtId="4" fontId="0" fillId="0" borderId="4" xfId="0" applyNumberFormat="1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4" fontId="3" fillId="0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protection hidden="1"/>
    </xf>
    <xf numFmtId="3" fontId="0" fillId="3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3" fontId="0" fillId="3" borderId="1" xfId="0" applyNumberFormat="1" applyFill="1" applyBorder="1" applyAlignment="1" applyProtection="1">
      <alignment horizontal="right"/>
      <protection hidden="1"/>
    </xf>
    <xf numFmtId="3" fontId="3" fillId="0" borderId="1" xfId="0" applyNumberFormat="1" applyFont="1" applyFill="1" applyBorder="1" applyAlignment="1" applyProtection="1">
      <alignment horizontal="right"/>
      <protection locked="0"/>
    </xf>
    <xf numFmtId="3" fontId="0" fillId="0" borderId="1" xfId="0" applyNumberFormat="1" applyFill="1" applyBorder="1" applyAlignment="1" applyProtection="1">
      <alignment horizontal="right"/>
      <protection locked="0"/>
    </xf>
    <xf numFmtId="3" fontId="0" fillId="0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protection hidden="1"/>
    </xf>
    <xf numFmtId="1" fontId="0" fillId="2" borderId="1" xfId="0" applyNumberFormat="1" applyFill="1" applyBorder="1" applyAlignment="1" applyProtection="1">
      <alignment horizontal="center"/>
      <protection hidden="1"/>
    </xf>
    <xf numFmtId="4" fontId="3" fillId="0" borderId="1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Protection="1">
      <protection hidden="1"/>
    </xf>
    <xf numFmtId="1" fontId="0" fillId="2" borderId="1" xfId="0" applyNumberFormat="1" applyFill="1" applyBorder="1" applyProtection="1">
      <protection hidden="1"/>
    </xf>
    <xf numFmtId="0" fontId="0" fillId="4" borderId="0" xfId="0" applyFill="1" applyProtection="1">
      <protection hidden="1"/>
    </xf>
    <xf numFmtId="4" fontId="0" fillId="2" borderId="0" xfId="0" applyNumberFormat="1" applyFill="1" applyProtection="1">
      <protection hidden="1"/>
    </xf>
    <xf numFmtId="0" fontId="4" fillId="4" borderId="0" xfId="0" applyFont="1" applyFill="1" applyProtection="1">
      <protection hidden="1"/>
    </xf>
    <xf numFmtId="0" fontId="2" fillId="4" borderId="0" xfId="0" applyFont="1" applyFill="1" applyProtection="1">
      <protection hidden="1"/>
    </xf>
    <xf numFmtId="0" fontId="0" fillId="4" borderId="1" xfId="0" applyFill="1" applyBorder="1" applyAlignment="1" applyProtection="1">
      <alignment horizontal="left"/>
      <protection hidden="1"/>
    </xf>
    <xf numFmtId="168" fontId="3" fillId="4" borderId="1" xfId="0" applyNumberFormat="1" applyFont="1" applyFill="1" applyBorder="1" applyAlignment="1" applyProtection="1">
      <alignment horizontal="right" vertical="center" wrapText="1"/>
      <protection hidden="1"/>
    </xf>
    <xf numFmtId="4" fontId="0" fillId="4" borderId="0" xfId="0" applyNumberFormat="1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3" fillId="4" borderId="1" xfId="0" applyFont="1" applyFill="1" applyBorder="1" applyAlignment="1" applyProtection="1">
      <alignment horizontal="left" vertical="center"/>
      <protection hidden="1"/>
    </xf>
    <xf numFmtId="4" fontId="0" fillId="4" borderId="0" xfId="0" applyNumberFormat="1" applyFill="1" applyBorder="1" applyAlignment="1" applyProtection="1">
      <alignment horizontal="right"/>
      <protection hidden="1"/>
    </xf>
    <xf numFmtId="0" fontId="0" fillId="4" borderId="0" xfId="0" applyFill="1" applyBorder="1" applyAlignment="1" applyProtection="1">
      <alignment horizontal="center"/>
      <protection hidden="1"/>
    </xf>
    <xf numFmtId="4" fontId="0" fillId="4" borderId="0" xfId="0" applyNumberFormat="1" applyFill="1" applyBorder="1" applyAlignment="1" applyProtection="1">
      <alignment horizontal="right" vertical="center"/>
      <protection hidden="1"/>
    </xf>
    <xf numFmtId="1" fontId="0" fillId="4" borderId="0" xfId="0" applyNumberFormat="1" applyFill="1" applyBorder="1" applyAlignment="1" applyProtection="1">
      <alignment vertical="center"/>
      <protection hidden="1"/>
    </xf>
    <xf numFmtId="168" fontId="3" fillId="4" borderId="1" xfId="0" applyNumberFormat="1" applyFont="1" applyFill="1" applyBorder="1" applyAlignment="1" applyProtection="1">
      <alignment vertical="center" wrapText="1"/>
      <protection hidden="1"/>
    </xf>
    <xf numFmtId="4" fontId="0" fillId="4" borderId="0" xfId="0" applyNumberFormat="1" applyFill="1" applyBorder="1" applyAlignment="1" applyProtection="1">
      <alignment vertical="center"/>
      <protection hidden="1"/>
    </xf>
    <xf numFmtId="0" fontId="0" fillId="4" borderId="0" xfId="0" applyNumberFormat="1" applyFill="1" applyBorder="1" applyAlignment="1" applyProtection="1">
      <alignment vertical="center"/>
      <protection hidden="1"/>
    </xf>
    <xf numFmtId="174" fontId="3" fillId="4" borderId="1" xfId="0" applyNumberFormat="1" applyFont="1" applyFill="1" applyBorder="1" applyAlignment="1" applyProtection="1">
      <alignment vertical="center" wrapText="1"/>
      <protection hidden="1"/>
    </xf>
    <xf numFmtId="0" fontId="0" fillId="4" borderId="0" xfId="0" applyFill="1" applyBorder="1" applyAlignment="1" applyProtection="1">
      <protection hidden="1"/>
    </xf>
    <xf numFmtId="4" fontId="0" fillId="4" borderId="1" xfId="0" applyNumberFormat="1" applyFill="1" applyBorder="1" applyAlignment="1" applyProtection="1">
      <alignment horizontal="center"/>
      <protection hidden="1"/>
    </xf>
    <xf numFmtId="4" fontId="0" fillId="4" borderId="0" xfId="0" applyNumberFormat="1" applyFill="1" applyBorder="1" applyAlignment="1" applyProtection="1">
      <protection hidden="1"/>
    </xf>
    <xf numFmtId="0" fontId="0" fillId="4" borderId="1" xfId="0" applyFill="1" applyBorder="1" applyProtection="1">
      <protection hidden="1"/>
    </xf>
    <xf numFmtId="4" fontId="0" fillId="4" borderId="1" xfId="0" applyNumberFormat="1" applyFill="1" applyBorder="1" applyAlignment="1" applyProtection="1">
      <alignment horizontal="right"/>
      <protection hidden="1"/>
    </xf>
    <xf numFmtId="0" fontId="0" fillId="4" borderId="1" xfId="0" applyFill="1" applyBorder="1" applyAlignment="1" applyProtection="1">
      <alignment vertical="center"/>
      <protection hidden="1"/>
    </xf>
    <xf numFmtId="4" fontId="0" fillId="4" borderId="1" xfId="0" applyNumberFormat="1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horizontal="right"/>
      <protection hidden="1"/>
    </xf>
    <xf numFmtId="4" fontId="0" fillId="4" borderId="0" xfId="0" applyNumberFormat="1" applyFill="1" applyProtection="1">
      <protection hidden="1"/>
    </xf>
    <xf numFmtId="168" fontId="0" fillId="4" borderId="1" xfId="0" applyNumberFormat="1" applyFill="1" applyBorder="1" applyProtection="1">
      <protection hidden="1"/>
    </xf>
    <xf numFmtId="4" fontId="0" fillId="4" borderId="1" xfId="0" applyNumberFormat="1" applyFill="1" applyBorder="1" applyProtection="1">
      <protection hidden="1"/>
    </xf>
    <xf numFmtId="1" fontId="2" fillId="4" borderId="1" xfId="0" applyNumberFormat="1" applyFont="1" applyFill="1" applyBorder="1" applyProtection="1">
      <protection hidden="1"/>
    </xf>
    <xf numFmtId="1" fontId="3" fillId="4" borderId="1" xfId="0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right"/>
      <protection hidden="1"/>
    </xf>
    <xf numFmtId="168" fontId="0" fillId="4" borderId="1" xfId="0" applyNumberFormat="1" applyFill="1" applyBorder="1" applyAlignment="1" applyProtection="1">
      <alignment horizontal="right"/>
      <protection hidden="1"/>
    </xf>
    <xf numFmtId="49" fontId="0" fillId="4" borderId="0" xfId="0" applyNumberFormat="1" applyFill="1" applyProtection="1"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2" fillId="3" borderId="8" xfId="0" applyFon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3" fontId="0" fillId="3" borderId="2" xfId="0" applyNumberFormat="1" applyFill="1" applyBorder="1" applyAlignment="1" applyProtection="1">
      <alignment horizontal="right"/>
      <protection hidden="1"/>
    </xf>
    <xf numFmtId="3" fontId="0" fillId="3" borderId="4" xfId="0" applyNumberFormat="1" applyFill="1" applyBorder="1" applyAlignment="1" applyProtection="1">
      <alignment horizontal="righ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4" xfId="0" applyFont="1" applyFill="1" applyBorder="1" applyAlignment="1" applyProtection="1">
      <alignment horizontal="left"/>
      <protection hidden="1"/>
    </xf>
    <xf numFmtId="0" fontId="2" fillId="3" borderId="8" xfId="0" applyFont="1" applyFill="1" applyBorder="1" applyAlignment="1" applyProtection="1">
      <alignment horizontal="right" vertical="center"/>
      <protection hidden="1"/>
    </xf>
    <xf numFmtId="0" fontId="2" fillId="3" borderId="9" xfId="0" applyFont="1" applyFill="1" applyBorder="1" applyAlignment="1" applyProtection="1">
      <alignment horizontal="right" vertical="center"/>
      <protection hidden="1"/>
    </xf>
    <xf numFmtId="0" fontId="2" fillId="3" borderId="10" xfId="0" applyFont="1" applyFill="1" applyBorder="1" applyAlignment="1" applyProtection="1">
      <alignment horizontal="right" vertical="center"/>
      <protection hidden="1"/>
    </xf>
    <xf numFmtId="0" fontId="2" fillId="3" borderId="11" xfId="0" applyFont="1" applyFill="1" applyBorder="1" applyAlignment="1" applyProtection="1">
      <alignment horizontal="right" vertic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right"/>
      <protection hidden="1"/>
    </xf>
    <xf numFmtId="0" fontId="0" fillId="3" borderId="4" xfId="0" applyFill="1" applyBorder="1" applyAlignment="1" applyProtection="1">
      <alignment horizontal="right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3" borderId="8" xfId="0" applyFont="1" applyFill="1" applyBorder="1" applyAlignment="1" applyProtection="1">
      <alignment horizontal="right"/>
      <protection hidden="1"/>
    </xf>
    <xf numFmtId="0" fontId="2" fillId="3" borderId="9" xfId="0" applyFont="1" applyFill="1" applyBorder="1" applyAlignment="1" applyProtection="1">
      <alignment horizontal="right"/>
      <protection hidden="1"/>
    </xf>
    <xf numFmtId="0" fontId="2" fillId="3" borderId="10" xfId="0" applyFont="1" applyFill="1" applyBorder="1" applyAlignment="1" applyProtection="1">
      <alignment horizontal="right"/>
      <protection hidden="1"/>
    </xf>
    <xf numFmtId="0" fontId="2" fillId="3" borderId="11" xfId="0" applyFont="1" applyFill="1" applyBorder="1" applyAlignment="1" applyProtection="1">
      <alignment horizontal="right"/>
      <protection hidden="1"/>
    </xf>
    <xf numFmtId="0" fontId="2" fillId="3" borderId="8" xfId="0" applyFont="1" applyFill="1" applyBorder="1" applyAlignment="1" applyProtection="1">
      <alignment horizontal="left"/>
      <protection hidden="1"/>
    </xf>
    <xf numFmtId="0" fontId="2" fillId="3" borderId="9" xfId="0" applyFont="1" applyFill="1" applyBorder="1" applyAlignment="1" applyProtection="1">
      <alignment horizontal="left"/>
      <protection hidden="1"/>
    </xf>
    <xf numFmtId="0" fontId="2" fillId="3" borderId="10" xfId="0" applyFont="1" applyFill="1" applyBorder="1" applyAlignment="1" applyProtection="1">
      <alignment horizontal="left"/>
      <protection hidden="1"/>
    </xf>
    <xf numFmtId="0" fontId="2" fillId="3" borderId="11" xfId="0" applyFont="1" applyFill="1" applyBorder="1" applyAlignment="1" applyProtection="1">
      <alignment horizontal="left"/>
      <protection hidden="1"/>
    </xf>
    <xf numFmtId="0" fontId="0" fillId="3" borderId="1" xfId="0" applyFill="1" applyBorder="1" applyAlignment="1" applyProtection="1">
      <alignment horizontal="right"/>
      <protection hidden="1"/>
    </xf>
    <xf numFmtId="0" fontId="2" fillId="2" borderId="8" xfId="0" applyFont="1" applyFill="1" applyBorder="1" applyAlignment="1" applyProtection="1">
      <alignment horizontal="right" vertical="center"/>
      <protection hidden="1"/>
    </xf>
    <xf numFmtId="0" fontId="2" fillId="2" borderId="9" xfId="0" applyFont="1" applyFill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horizontal="right" vertical="center"/>
      <protection hidden="1"/>
    </xf>
    <xf numFmtId="0" fontId="2" fillId="2" borderId="11" xfId="0" applyFont="1" applyFill="1" applyBorder="1" applyAlignment="1" applyProtection="1">
      <alignment horizontal="right" vertical="center"/>
      <protection hidden="1"/>
    </xf>
    <xf numFmtId="0" fontId="2" fillId="2" borderId="8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center"/>
      <protection hidden="1"/>
    </xf>
    <xf numFmtId="0" fontId="2" fillId="2" borderId="10" xfId="0" applyFont="1" applyFill="1" applyBorder="1" applyAlignment="1" applyProtection="1">
      <alignment horizontal="center"/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0" fillId="2" borderId="4" xfId="0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right"/>
      <protection hidden="1"/>
    </xf>
    <xf numFmtId="4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4" borderId="4" xfId="0" applyFill="1" applyBorder="1" applyAlignment="1" applyProtection="1">
      <alignment horizontal="center"/>
      <protection hidden="1"/>
    </xf>
    <xf numFmtId="4" fontId="0" fillId="4" borderId="1" xfId="0" applyNumberForma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168" fontId="2" fillId="4" borderId="1" xfId="0" applyNumberFormat="1" applyFont="1" applyFill="1" applyBorder="1" applyAlignment="1" applyProtection="1">
      <alignment horizontal="right" vertical="center"/>
      <protection hidden="1"/>
    </xf>
    <xf numFmtId="173" fontId="2" fillId="4" borderId="1" xfId="0" applyNumberFormat="1" applyFont="1" applyFill="1" applyBorder="1" applyAlignment="1" applyProtection="1">
      <alignment horizontal="right" vertic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Break-even Point</a:t>
            </a:r>
          </a:p>
        </c:rich>
      </c:tx>
      <c:layout>
        <c:manualLayout>
          <c:xMode val="edge"/>
          <c:yMode val="edge"/>
          <c:x val="0.42916235780765255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63081695966908"/>
          <c:y val="0.14915254237288136"/>
          <c:w val="0.71768355739400203"/>
          <c:h val="0.55593220338983051"/>
        </c:manualLayout>
      </c:layout>
      <c:lineChart>
        <c:grouping val="standard"/>
        <c:varyColors val="0"/>
        <c:ser>
          <c:idx val="0"/>
          <c:order val="0"/>
          <c:tx>
            <c:strRef>
              <c:f>'break-even point'!$C$17:$C$18</c:f>
              <c:strCache>
                <c:ptCount val="2"/>
                <c:pt idx="0">
                  <c:v>Ricavi totali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'break-even point'!$D$37:$D$39</c:f>
              <c:strCache>
                <c:ptCount val="3"/>
                <c:pt idx="0">
                  <c:v>0,00</c:v>
                </c:pt>
                <c:pt idx="1">
                  <c:v> </c:v>
                </c:pt>
                <c:pt idx="2">
                  <c:v>0,00</c:v>
                </c:pt>
              </c:strCache>
            </c:strRef>
          </c:cat>
          <c:val>
            <c:numRef>
              <c:f>'break-even point'!$E$17:$E$19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'break-even point'!$C$22:$C$22</c:f>
              <c:strCache>
                <c:ptCount val="1"/>
                <c:pt idx="0">
                  <c:v>Costi totali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'break-even point'!$D$37:$D$39</c:f>
              <c:strCache>
                <c:ptCount val="3"/>
                <c:pt idx="0">
                  <c:v>0,00</c:v>
                </c:pt>
                <c:pt idx="1">
                  <c:v> </c:v>
                </c:pt>
                <c:pt idx="2">
                  <c:v>0,00</c:v>
                </c:pt>
              </c:strCache>
            </c:strRef>
          </c:cat>
          <c:val>
            <c:numRef>
              <c:f>'break-even point'!$E$22:$E$24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'break-even point'!$C$27:$C$29</c:f>
              <c:strCache>
                <c:ptCount val="3"/>
                <c:pt idx="0">
                  <c:v>Costi fissi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'break-even point'!$D$37:$D$39</c:f>
              <c:strCache>
                <c:ptCount val="3"/>
                <c:pt idx="0">
                  <c:v>0,00</c:v>
                </c:pt>
                <c:pt idx="1">
                  <c:v> </c:v>
                </c:pt>
                <c:pt idx="2">
                  <c:v>0,00</c:v>
                </c:pt>
              </c:strCache>
            </c:strRef>
          </c:cat>
          <c:val>
            <c:numRef>
              <c:f>'break-even point'!$E$27:$E$29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'break-even point'!$C$32:$C$34</c:f>
              <c:strCache>
                <c:ptCount val="3"/>
                <c:pt idx="0">
                  <c:v>Costi variabili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'break-even point'!$D$37:$D$39</c:f>
              <c:strCache>
                <c:ptCount val="3"/>
                <c:pt idx="0">
                  <c:v>0,00</c:v>
                </c:pt>
                <c:pt idx="1">
                  <c:v> </c:v>
                </c:pt>
                <c:pt idx="2">
                  <c:v>0,00</c:v>
                </c:pt>
              </c:strCache>
            </c:strRef>
          </c:cat>
          <c:val>
            <c:numRef>
              <c:f>'break-even point'!$E$32:$E$34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 formatCode="#,##0.00_ ;[Red]\-#,##0.00\ 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'break-even point'!$C$37:$C$39</c:f>
              <c:strCache>
                <c:ptCount val="3"/>
                <c:pt idx="0">
                  <c:v>Profitto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'break-even point'!$D$37:$D$39</c:f>
              <c:strCache>
                <c:ptCount val="3"/>
                <c:pt idx="0">
                  <c:v>0,00</c:v>
                </c:pt>
                <c:pt idx="1">
                  <c:v> </c:v>
                </c:pt>
                <c:pt idx="2">
                  <c:v>0,00</c:v>
                </c:pt>
              </c:strCache>
            </c:strRef>
          </c:cat>
          <c:val>
            <c:numRef>
              <c:f>'break-even point'!$E$37:$E$39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817320"/>
        <c:axId val="178821240"/>
      </c:lineChart>
      <c:catAx>
        <c:axId val="17881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Ricavi</a:t>
                </a:r>
              </a:p>
            </c:rich>
          </c:tx>
          <c:layout>
            <c:manualLayout>
              <c:xMode val="edge"/>
              <c:yMode val="edge"/>
              <c:x val="0.50568769389865564"/>
              <c:y val="0.9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8821240"/>
        <c:crosses val="autoZero"/>
        <c:auto val="1"/>
        <c:lblAlgn val="ctr"/>
        <c:lblOffset val="100"/>
        <c:tickMarkSkip val="1"/>
        <c:noMultiLvlLbl val="0"/>
      </c:catAx>
      <c:valAx>
        <c:axId val="178821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Costi e Ricavi</a:t>
                </a:r>
              </a:p>
            </c:rich>
          </c:tx>
          <c:layout>
            <c:manualLayout>
              <c:xMode val="edge"/>
              <c:yMode val="edge"/>
              <c:x val="1.9648397104446741E-2"/>
              <c:y val="0.342372881355932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8817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layout>
        <c:manualLayout>
          <c:xMode val="edge"/>
          <c:yMode val="edge"/>
          <c:x val="0.40641158221302998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6525336091003107E-2"/>
          <c:y val="0.12881355932203389"/>
          <c:w val="0.91416752843846949"/>
          <c:h val="0.76271186440677963"/>
        </c:manualLayout>
      </c:layout>
      <c:lineChart>
        <c:grouping val="standard"/>
        <c:varyColors val="0"/>
        <c:ser>
          <c:idx val="0"/>
          <c:order val="0"/>
          <c:tx>
            <c:v>Curva di Isocosto fisso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'break-even point'!$H$17:$H$19</c:f>
              <c:strCache>
                <c:ptCount val="3"/>
                <c:pt idx="0">
                  <c:v>10,00</c:v>
                </c:pt>
                <c:pt idx="1">
                  <c:v> </c:v>
                </c:pt>
                <c:pt idx="2">
                  <c:v>100,00</c:v>
                </c:pt>
              </c:strCache>
            </c:strRef>
          </c:cat>
          <c:val>
            <c:numRef>
              <c:f>'break-even point'!$G$17:$G$19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816536"/>
        <c:axId val="178818104"/>
      </c:lineChart>
      <c:catAx>
        <c:axId val="178816536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Tasso di contribuzione (%)</a:t>
                </a:r>
              </a:p>
            </c:rich>
          </c:tx>
          <c:layout>
            <c:manualLayout>
              <c:xMode val="edge"/>
              <c:yMode val="edge"/>
              <c:x val="0.43743536711478803"/>
              <c:y val="0.9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881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818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Ricavo di equilibrio</a:t>
                </a:r>
              </a:p>
            </c:rich>
          </c:tx>
          <c:layout>
            <c:manualLayout>
              <c:xMode val="edge"/>
              <c:yMode val="edge"/>
              <c:x val="1.4477766287487074E-2"/>
              <c:y val="0.393220338983050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8816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Matrice delle strategie (%)</a:t>
            </a:r>
          </a:p>
        </c:rich>
      </c:tx>
      <c:layout>
        <c:manualLayout>
          <c:xMode val="edge"/>
          <c:yMode val="edge"/>
          <c:x val="0.39607032057911062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2957600827302E-2"/>
          <c:y val="0.12542372881355932"/>
          <c:w val="0.90175801447776627"/>
          <c:h val="0.706779661016949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'break-even point'!$C$42</c:f>
              <c:strCache>
                <c:ptCount val="1"/>
                <c:pt idx="0">
                  <c:v>IMPRESA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1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50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0"/>
            <c:dispEq val="0"/>
          </c:trendline>
          <c:xVal>
            <c:strRef>
              <c:f>'break-even point'!$C$44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point'!$C$43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'break-even point'!$D$42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strRef>
              <c:f>'break-even point'!$D$44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point'!$D$43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'break-even point'!$E$42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strRef>
              <c:f>'break-even point'!$E$44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point'!$E$43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'break-even point'!$F$42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xVal>
            <c:strRef>
              <c:f>'break-even point'!$F$44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point'!$F$43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'break-even point'!$G$42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strRef>
              <c:f>'break-even point'!$G$44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point'!$G$43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'break-even point'!$H$42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strRef>
              <c:f>'break-even point'!$H$44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point'!$H$43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'break-even point'!$I$42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strRef>
              <c:f>'break-even point'!$I$44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point'!$I$43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'break-even point'!$J$42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'break-even point'!$J$44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point'!$J$43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'break-even point'!$K$42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xVal>
            <c:strRef>
              <c:f>'break-even point'!$K$44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point'!$K$43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'break-even point'!$L$42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strRef>
              <c:f>'break-even point'!$L$44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point'!$L$43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'break-even point'!$M$42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xVal>
            <c:strRef>
              <c:f>'break-even point'!$M$44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point'!$M$43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'break-even point'!$N$42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xVal>
            <c:strRef>
              <c:f>'break-even point'!$N$44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point'!$N$43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'break-even point'!$O$42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xVal>
            <c:strRef>
              <c:f>'break-even point'!$O$44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point'!$O$43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'break-even point'!$P$42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xVal>
            <c:strRef>
              <c:f>'break-even point'!$P$44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point'!$P$43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'break-even point'!$Q$42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xVal>
            <c:strRef>
              <c:f>'break-even point'!$Q$44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point'!$Q$43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'break-even point'!$R$42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FFCC99"/>
              </a:solidFill>
              <a:ln>
                <a:solidFill>
                  <a:srgbClr val="FFCC99"/>
                </a:solidFill>
                <a:prstDash val="solid"/>
              </a:ln>
            </c:spPr>
          </c:marker>
          <c:xVal>
            <c:strRef>
              <c:f>'break-even point'!$R$44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point'!$R$43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'break-even point'!$S$42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strRef>
              <c:f>'break-even point'!$S$44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point'!$S$43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'break-even point'!$T$42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xVal>
            <c:strRef>
              <c:f>'break-even point'!$T$44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point'!$T$43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'break-even point'!$U$42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strRef>
              <c:f>'break-even point'!$U$44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point'!$U$43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'break-even point'!$V$42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strRef>
              <c:f>'break-even point'!$V$44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point'!$V$43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'break-even point'!$W$42</c:f>
              <c:strCache>
                <c:ptCount val="1"/>
                <c:pt idx="0">
                  <c:v>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strRef>
              <c:f>'break-even point'!$W$44</c:f>
              <c:strCache>
                <c:ptCount val="1"/>
                <c:pt idx="0">
                  <c:v> </c:v>
                </c:pt>
              </c:strCache>
            </c:strRef>
          </c:xVal>
          <c:yVal>
            <c:numRef>
              <c:f>'break-even point'!$W$43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815360"/>
        <c:axId val="178818496"/>
      </c:scatterChart>
      <c:valAx>
        <c:axId val="1788153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bassa potenzialità di sviluppo &lt;-----------------Tasso di contribuzione -----------------&gt; alta potenzialità di sviluppo</a:t>
                </a:r>
              </a:p>
            </c:rich>
          </c:tx>
          <c:layout>
            <c:manualLayout>
              <c:xMode val="edge"/>
              <c:yMode val="edge"/>
              <c:x val="0.17580144777662876"/>
              <c:y val="0.884745762711864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8818496"/>
        <c:crosses val="autoZero"/>
        <c:crossBetween val="midCat"/>
        <c:majorUnit val="10"/>
        <c:minorUnit val="2"/>
      </c:valAx>
      <c:valAx>
        <c:axId val="17881849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basso rischio &lt;--Ric.equil./Ric.--&gt; alto rischio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237288135593220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78815360"/>
        <c:crosses val="autoZero"/>
        <c:crossBetween val="midCat"/>
        <c:majorUnit val="10"/>
        <c:min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wMode val="edge"/>
          <c:hMode val="edge"/>
          <c:x val="0.14270941054808686"/>
          <c:y val="0.94406779661016949"/>
          <c:w val="0.90589451913133401"/>
          <c:h val="0.9949152542372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password="DFEF" content="1" objects="1"/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sheetProtection password="DFEF" content="1" objects="1"/>
  <pageMargins left="0.75" right="0.75" top="1" bottom="1" header="0.5" footer="0.5"/>
  <pageSetup paperSize="9" orientation="landscape" horizontalDpi="1200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password="DFEF" content="1" objects="1"/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0.5245</cdr:x>
      <cdr:y>0.1275</cdr:y>
    </cdr:from>
    <cdr:to>
      <cdr:x>0.5245</cdr:x>
      <cdr:y>0.8335</cdr:y>
    </cdr:to>
    <cdr:sp macro="" textlink="">
      <cdr:nvSpPr>
        <cdr:cNvPr id="102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30999" y="716518"/>
          <a:ext cx="0" cy="39675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0.0735</cdr:x>
      <cdr:y>0.4795</cdr:y>
    </cdr:from>
    <cdr:to>
      <cdr:x>0.97525</cdr:x>
      <cdr:y>0.4795</cdr:y>
    </cdr:to>
    <cdr:sp macro="" textlink="">
      <cdr:nvSpPr>
        <cdr:cNvPr id="102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985" y="2694670"/>
          <a:ext cx="83057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7"/>
  <sheetViews>
    <sheetView showZeros="0" topLeftCell="A55" workbookViewId="0">
      <selection activeCell="W128" sqref="W128"/>
    </sheetView>
  </sheetViews>
  <sheetFormatPr defaultRowHeight="12.75" x14ac:dyDescent="0.2"/>
  <cols>
    <col min="1" max="1" width="21.7109375" style="1" customWidth="1"/>
    <col min="2" max="23" width="12.7109375" style="1" customWidth="1"/>
    <col min="24" max="16384" width="9.140625" style="1"/>
  </cols>
  <sheetData>
    <row r="1" spans="1:23" x14ac:dyDescent="0.2">
      <c r="A1" s="48" t="s">
        <v>24</v>
      </c>
      <c r="B1" s="48"/>
      <c r="C1" s="48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">
      <c r="A4" s="20" t="s">
        <v>20</v>
      </c>
      <c r="B4" s="22" t="s">
        <v>22</v>
      </c>
      <c r="D4" s="4"/>
      <c r="E4" s="106"/>
      <c r="F4" s="106"/>
      <c r="G4" s="106"/>
      <c r="H4" s="106"/>
      <c r="I4" s="6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x14ac:dyDescent="0.2">
      <c r="A5" s="21" t="s">
        <v>21</v>
      </c>
      <c r="B5" s="39"/>
      <c r="C5" s="7"/>
      <c r="D5" s="8"/>
      <c r="E5" s="5"/>
      <c r="F5" s="9"/>
      <c r="G5" s="5"/>
      <c r="H5" s="5"/>
      <c r="I5" s="6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x14ac:dyDescent="0.2">
      <c r="A6" s="21" t="s">
        <v>53</v>
      </c>
      <c r="B6" s="39"/>
      <c r="C6" s="7"/>
      <c r="D6" s="4"/>
      <c r="E6" s="5"/>
      <c r="F6" s="9"/>
      <c r="G6" s="5"/>
      <c r="H6" s="5"/>
      <c r="I6" s="6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x14ac:dyDescent="0.2">
      <c r="A7" s="10"/>
      <c r="B7" s="11"/>
      <c r="C7" s="7"/>
      <c r="D7" s="4"/>
      <c r="E7" s="5"/>
      <c r="F7" s="5"/>
      <c r="G7" s="5"/>
      <c r="H7" s="5"/>
      <c r="I7" s="6"/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23" x14ac:dyDescent="0.2">
      <c r="A9" s="23" t="s">
        <v>59</v>
      </c>
      <c r="B9" s="92" t="s">
        <v>26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</row>
    <row r="10" spans="1:23" x14ac:dyDescent="0.2">
      <c r="A10" s="107" t="s">
        <v>91</v>
      </c>
      <c r="B10" s="108"/>
      <c r="C10" s="24" t="s">
        <v>32</v>
      </c>
      <c r="D10" s="24" t="s">
        <v>33</v>
      </c>
      <c r="E10" s="24" t="s">
        <v>34</v>
      </c>
      <c r="F10" s="24" t="s">
        <v>35</v>
      </c>
      <c r="G10" s="24" t="s">
        <v>36</v>
      </c>
      <c r="H10" s="24" t="s">
        <v>37</v>
      </c>
      <c r="I10" s="24" t="s">
        <v>38</v>
      </c>
      <c r="J10" s="24" t="s">
        <v>39</v>
      </c>
      <c r="K10" s="24" t="s">
        <v>40</v>
      </c>
      <c r="L10" s="24" t="s">
        <v>41</v>
      </c>
      <c r="M10" s="24" t="s">
        <v>42</v>
      </c>
      <c r="N10" s="24" t="s">
        <v>43</v>
      </c>
      <c r="O10" s="24" t="s">
        <v>44</v>
      </c>
      <c r="P10" s="24" t="s">
        <v>45</v>
      </c>
      <c r="Q10" s="24" t="s">
        <v>46</v>
      </c>
      <c r="R10" s="24" t="s">
        <v>47</v>
      </c>
      <c r="S10" s="24" t="s">
        <v>48</v>
      </c>
      <c r="T10" s="24" t="s">
        <v>49</v>
      </c>
      <c r="U10" s="24" t="s">
        <v>50</v>
      </c>
      <c r="V10" s="24" t="s">
        <v>51</v>
      </c>
      <c r="W10" s="24" t="s">
        <v>23</v>
      </c>
    </row>
    <row r="11" spans="1:23" x14ac:dyDescent="0.2">
      <c r="A11" s="109"/>
      <c r="B11" s="110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24"/>
    </row>
    <row r="12" spans="1:23" x14ac:dyDescent="0.2">
      <c r="A12" s="111" t="s">
        <v>28</v>
      </c>
      <c r="B12" s="11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</row>
    <row r="13" spans="1:23" x14ac:dyDescent="0.2">
      <c r="A13" s="113"/>
      <c r="B13" s="114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</row>
    <row r="14" spans="1:23" x14ac:dyDescent="0.2">
      <c r="A14" s="95" t="s">
        <v>29</v>
      </c>
      <c r="B14" s="96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4"/>
      <c r="U14" s="34"/>
      <c r="V14" s="34"/>
      <c r="W14" s="30">
        <f>SUM(C14:V14)</f>
        <v>0</v>
      </c>
    </row>
    <row r="15" spans="1:23" x14ac:dyDescent="0.2">
      <c r="A15" s="25"/>
      <c r="B15" s="26" t="s">
        <v>92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9"/>
    </row>
    <row r="16" spans="1:23" x14ac:dyDescent="0.2">
      <c r="A16" s="27" t="s">
        <v>0</v>
      </c>
      <c r="B16" s="38"/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3"/>
      <c r="T16" s="33"/>
      <c r="U16" s="33"/>
      <c r="V16" s="33"/>
      <c r="W16" s="30">
        <f>SUM(C16:V16)</f>
        <v>0</v>
      </c>
    </row>
    <row r="17" spans="1:23" x14ac:dyDescent="0.2">
      <c r="A17" s="27" t="s">
        <v>1</v>
      </c>
      <c r="B17" s="38"/>
      <c r="C17" s="3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3"/>
      <c r="T17" s="33"/>
      <c r="U17" s="33"/>
      <c r="V17" s="33"/>
      <c r="W17" s="30">
        <f t="shared" ref="W17:W35" si="0">SUM(C17:V17)</f>
        <v>0</v>
      </c>
    </row>
    <row r="18" spans="1:23" x14ac:dyDescent="0.2">
      <c r="A18" s="27" t="s">
        <v>2</v>
      </c>
      <c r="B18" s="38"/>
      <c r="C18" s="3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3"/>
      <c r="T18" s="33"/>
      <c r="U18" s="33"/>
      <c r="V18" s="33"/>
      <c r="W18" s="30">
        <f t="shared" si="0"/>
        <v>0</v>
      </c>
    </row>
    <row r="19" spans="1:23" x14ac:dyDescent="0.2">
      <c r="A19" s="27" t="s">
        <v>3</v>
      </c>
      <c r="B19" s="38"/>
      <c r="C19" s="3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3"/>
      <c r="T19" s="33"/>
      <c r="U19" s="33"/>
      <c r="V19" s="33"/>
      <c r="W19" s="30">
        <f t="shared" si="0"/>
        <v>0</v>
      </c>
    </row>
    <row r="20" spans="1:23" x14ac:dyDescent="0.2">
      <c r="A20" s="27" t="s">
        <v>4</v>
      </c>
      <c r="B20" s="38"/>
      <c r="C20" s="3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3"/>
      <c r="T20" s="33"/>
      <c r="U20" s="33"/>
      <c r="V20" s="33"/>
      <c r="W20" s="30">
        <f t="shared" si="0"/>
        <v>0</v>
      </c>
    </row>
    <row r="21" spans="1:23" x14ac:dyDescent="0.2">
      <c r="A21" s="27" t="s">
        <v>5</v>
      </c>
      <c r="B21" s="38"/>
      <c r="C21" s="3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3"/>
      <c r="T21" s="33"/>
      <c r="U21" s="33"/>
      <c r="V21" s="33"/>
      <c r="W21" s="30">
        <f t="shared" si="0"/>
        <v>0</v>
      </c>
    </row>
    <row r="22" spans="1:23" x14ac:dyDescent="0.2">
      <c r="A22" s="27" t="s">
        <v>6</v>
      </c>
      <c r="B22" s="38"/>
      <c r="C22" s="3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3"/>
      <c r="S22" s="33"/>
      <c r="T22" s="33"/>
      <c r="U22" s="33"/>
      <c r="V22" s="33"/>
      <c r="W22" s="30">
        <f t="shared" si="0"/>
        <v>0</v>
      </c>
    </row>
    <row r="23" spans="1:23" x14ac:dyDescent="0.2">
      <c r="A23" s="27" t="s">
        <v>7</v>
      </c>
      <c r="B23" s="38"/>
      <c r="C23" s="36"/>
      <c r="D23" s="35"/>
      <c r="E23" s="33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3"/>
      <c r="S23" s="33"/>
      <c r="T23" s="33"/>
      <c r="U23" s="33"/>
      <c r="V23" s="33"/>
      <c r="W23" s="30">
        <f t="shared" si="0"/>
        <v>0</v>
      </c>
    </row>
    <row r="24" spans="1:23" x14ac:dyDescent="0.2">
      <c r="A24" s="27" t="s">
        <v>8</v>
      </c>
      <c r="B24" s="38"/>
      <c r="C24" s="37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5"/>
      <c r="O24" s="33"/>
      <c r="P24" s="33"/>
      <c r="Q24" s="35"/>
      <c r="R24" s="33"/>
      <c r="S24" s="33"/>
      <c r="T24" s="33"/>
      <c r="U24" s="33"/>
      <c r="V24" s="33"/>
      <c r="W24" s="30">
        <f t="shared" si="0"/>
        <v>0</v>
      </c>
    </row>
    <row r="25" spans="1:23" x14ac:dyDescent="0.2">
      <c r="A25" s="27" t="s">
        <v>9</v>
      </c>
      <c r="B25" s="38"/>
      <c r="C25" s="37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5"/>
      <c r="O25" s="33"/>
      <c r="P25" s="33"/>
      <c r="Q25" s="33"/>
      <c r="R25" s="33"/>
      <c r="S25" s="33"/>
      <c r="T25" s="33"/>
      <c r="U25" s="33"/>
      <c r="V25" s="33"/>
      <c r="W25" s="30">
        <f t="shared" si="0"/>
        <v>0</v>
      </c>
    </row>
    <row r="26" spans="1:23" x14ac:dyDescent="0.2">
      <c r="A26" s="27" t="s">
        <v>10</v>
      </c>
      <c r="B26" s="38"/>
      <c r="C26" s="3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0">
        <f t="shared" si="0"/>
        <v>0</v>
      </c>
    </row>
    <row r="27" spans="1:23" x14ac:dyDescent="0.2">
      <c r="A27" s="27" t="s">
        <v>11</v>
      </c>
      <c r="B27" s="38"/>
      <c r="C27" s="37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0">
        <f t="shared" si="0"/>
        <v>0</v>
      </c>
    </row>
    <row r="28" spans="1:23" x14ac:dyDescent="0.2">
      <c r="A28" s="27" t="s">
        <v>12</v>
      </c>
      <c r="B28" s="38"/>
      <c r="C28" s="37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0">
        <f t="shared" si="0"/>
        <v>0</v>
      </c>
    </row>
    <row r="29" spans="1:23" x14ac:dyDescent="0.2">
      <c r="A29" s="27" t="s">
        <v>13</v>
      </c>
      <c r="B29" s="38"/>
      <c r="C29" s="37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0">
        <f t="shared" si="0"/>
        <v>0</v>
      </c>
    </row>
    <row r="30" spans="1:23" x14ac:dyDescent="0.2">
      <c r="A30" s="27" t="s">
        <v>14</v>
      </c>
      <c r="B30" s="38"/>
      <c r="C30" s="37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0">
        <f t="shared" si="0"/>
        <v>0</v>
      </c>
    </row>
    <row r="31" spans="1:23" x14ac:dyDescent="0.2">
      <c r="A31" s="27" t="s">
        <v>15</v>
      </c>
      <c r="B31" s="38"/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0">
        <f t="shared" si="0"/>
        <v>0</v>
      </c>
    </row>
    <row r="32" spans="1:23" x14ac:dyDescent="0.2">
      <c r="A32" s="27" t="s">
        <v>16</v>
      </c>
      <c r="B32" s="38"/>
      <c r="C32" s="37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0">
        <f t="shared" si="0"/>
        <v>0</v>
      </c>
    </row>
    <row r="33" spans="1:23" x14ac:dyDescent="0.2">
      <c r="A33" s="27" t="s">
        <v>17</v>
      </c>
      <c r="B33" s="38"/>
      <c r="C33" s="37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0">
        <f t="shared" si="0"/>
        <v>0</v>
      </c>
    </row>
    <row r="34" spans="1:23" x14ac:dyDescent="0.2">
      <c r="A34" s="27" t="s">
        <v>18</v>
      </c>
      <c r="B34" s="38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0">
        <f t="shared" si="0"/>
        <v>0</v>
      </c>
    </row>
    <row r="35" spans="1:23" x14ac:dyDescent="0.2">
      <c r="A35" s="27" t="s">
        <v>19</v>
      </c>
      <c r="B35" s="38"/>
      <c r="C35" s="37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0">
        <f t="shared" si="0"/>
        <v>0</v>
      </c>
    </row>
    <row r="36" spans="1:23" x14ac:dyDescent="0.2">
      <c r="A36" s="104" t="s">
        <v>23</v>
      </c>
      <c r="B36" s="105"/>
      <c r="C36" s="30">
        <f>IF(C14&gt;0,C14,(C16+C17+C18+C19+C20+C21+C22+C23+C24+C25+C26+C27+C28+C29+C30+C31+C32+C33+C34+C35))</f>
        <v>0</v>
      </c>
      <c r="D36" s="30">
        <f t="shared" ref="D36:V36" si="1">IF(D14&gt;0,D14,(D16+D17+D18+D19+D20+D21+D22+D23+D24+D25+D26+D27+D28+D29+D30+D31+D32+D33+D34+D35))</f>
        <v>0</v>
      </c>
      <c r="E36" s="30">
        <f t="shared" si="1"/>
        <v>0</v>
      </c>
      <c r="F36" s="30">
        <f t="shared" si="1"/>
        <v>0</v>
      </c>
      <c r="G36" s="30">
        <f t="shared" si="1"/>
        <v>0</v>
      </c>
      <c r="H36" s="30">
        <f t="shared" si="1"/>
        <v>0</v>
      </c>
      <c r="I36" s="30">
        <f t="shared" si="1"/>
        <v>0</v>
      </c>
      <c r="J36" s="30">
        <f t="shared" si="1"/>
        <v>0</v>
      </c>
      <c r="K36" s="30">
        <f t="shared" si="1"/>
        <v>0</v>
      </c>
      <c r="L36" s="30">
        <f t="shared" si="1"/>
        <v>0</v>
      </c>
      <c r="M36" s="30">
        <f t="shared" si="1"/>
        <v>0</v>
      </c>
      <c r="N36" s="30">
        <f t="shared" si="1"/>
        <v>0</v>
      </c>
      <c r="O36" s="30">
        <f t="shared" si="1"/>
        <v>0</v>
      </c>
      <c r="P36" s="30">
        <f t="shared" si="1"/>
        <v>0</v>
      </c>
      <c r="Q36" s="30">
        <f t="shared" si="1"/>
        <v>0</v>
      </c>
      <c r="R36" s="30">
        <f t="shared" si="1"/>
        <v>0</v>
      </c>
      <c r="S36" s="30">
        <f t="shared" si="1"/>
        <v>0</v>
      </c>
      <c r="T36" s="30">
        <f t="shared" si="1"/>
        <v>0</v>
      </c>
      <c r="U36" s="30">
        <f t="shared" si="1"/>
        <v>0</v>
      </c>
      <c r="V36" s="30">
        <f t="shared" si="1"/>
        <v>0</v>
      </c>
      <c r="W36" s="31">
        <f>SUM(C36:V36)</f>
        <v>0</v>
      </c>
    </row>
    <row r="37" spans="1:23" x14ac:dyDescent="0.2">
      <c r="A37" s="16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6"/>
    </row>
    <row r="39" spans="1:23" s="6" customFormat="1" x14ac:dyDescent="0.2">
      <c r="A39" s="23" t="s">
        <v>90</v>
      </c>
      <c r="B39" s="92" t="s">
        <v>26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</row>
    <row r="40" spans="1:23" s="6" customFormat="1" x14ac:dyDescent="0.2">
      <c r="A40" s="97" t="s">
        <v>27</v>
      </c>
      <c r="B40" s="98"/>
      <c r="C40" s="24" t="s">
        <v>32</v>
      </c>
      <c r="D40" s="24" t="s">
        <v>33</v>
      </c>
      <c r="E40" s="24" t="s">
        <v>34</v>
      </c>
      <c r="F40" s="24" t="s">
        <v>35</v>
      </c>
      <c r="G40" s="24" t="s">
        <v>36</v>
      </c>
      <c r="H40" s="24" t="s">
        <v>37</v>
      </c>
      <c r="I40" s="24" t="s">
        <v>38</v>
      </c>
      <c r="J40" s="24" t="s">
        <v>39</v>
      </c>
      <c r="K40" s="24" t="s">
        <v>40</v>
      </c>
      <c r="L40" s="24" t="s">
        <v>41</v>
      </c>
      <c r="M40" s="24" t="s">
        <v>42</v>
      </c>
      <c r="N40" s="24" t="s">
        <v>43</v>
      </c>
      <c r="O40" s="24" t="s">
        <v>44</v>
      </c>
      <c r="P40" s="24" t="s">
        <v>45</v>
      </c>
      <c r="Q40" s="24" t="s">
        <v>46</v>
      </c>
      <c r="R40" s="24" t="s">
        <v>47</v>
      </c>
      <c r="S40" s="24" t="s">
        <v>48</v>
      </c>
      <c r="T40" s="24" t="s">
        <v>49</v>
      </c>
      <c r="U40" s="24" t="s">
        <v>50</v>
      </c>
      <c r="V40" s="24" t="s">
        <v>51</v>
      </c>
      <c r="W40" s="24" t="s">
        <v>23</v>
      </c>
    </row>
    <row r="41" spans="1:23" s="6" customFormat="1" x14ac:dyDescent="0.2">
      <c r="A41" s="99"/>
      <c r="B41" s="100"/>
      <c r="C41" s="47">
        <f>C11</f>
        <v>0</v>
      </c>
      <c r="D41" s="47">
        <f t="shared" ref="D41:V41" si="2">D11</f>
        <v>0</v>
      </c>
      <c r="E41" s="47">
        <f t="shared" si="2"/>
        <v>0</v>
      </c>
      <c r="F41" s="47">
        <f t="shared" si="2"/>
        <v>0</v>
      </c>
      <c r="G41" s="47">
        <f t="shared" si="2"/>
        <v>0</v>
      </c>
      <c r="H41" s="47">
        <f t="shared" si="2"/>
        <v>0</v>
      </c>
      <c r="I41" s="47">
        <f t="shared" si="2"/>
        <v>0</v>
      </c>
      <c r="J41" s="47">
        <f t="shared" si="2"/>
        <v>0</v>
      </c>
      <c r="K41" s="47">
        <f t="shared" si="2"/>
        <v>0</v>
      </c>
      <c r="L41" s="47">
        <f t="shared" si="2"/>
        <v>0</v>
      </c>
      <c r="M41" s="47">
        <f t="shared" si="2"/>
        <v>0</v>
      </c>
      <c r="N41" s="47">
        <f t="shared" si="2"/>
        <v>0</v>
      </c>
      <c r="O41" s="47">
        <f t="shared" si="2"/>
        <v>0</v>
      </c>
      <c r="P41" s="47">
        <f t="shared" si="2"/>
        <v>0</v>
      </c>
      <c r="Q41" s="47">
        <f t="shared" si="2"/>
        <v>0</v>
      </c>
      <c r="R41" s="47">
        <f t="shared" si="2"/>
        <v>0</v>
      </c>
      <c r="S41" s="47">
        <f t="shared" si="2"/>
        <v>0</v>
      </c>
      <c r="T41" s="47">
        <f t="shared" si="2"/>
        <v>0</v>
      </c>
      <c r="U41" s="47">
        <f t="shared" si="2"/>
        <v>0</v>
      </c>
      <c r="V41" s="47">
        <f t="shared" si="2"/>
        <v>0</v>
      </c>
      <c r="W41" s="24"/>
    </row>
    <row r="42" spans="1:23" s="6" customFormat="1" x14ac:dyDescent="0.2">
      <c r="A42" s="88" t="s">
        <v>28</v>
      </c>
      <c r="B42" s="89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</row>
    <row r="43" spans="1:23" s="6" customFormat="1" x14ac:dyDescent="0.2">
      <c r="A43" s="90"/>
      <c r="B43" s="91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</row>
    <row r="44" spans="1:23" s="6" customFormat="1" x14ac:dyDescent="0.2">
      <c r="A44" s="95" t="s">
        <v>52</v>
      </c>
      <c r="B44" s="96"/>
      <c r="C44" s="44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6"/>
      <c r="W44" s="41">
        <f>SUM(C44:V44)</f>
        <v>0</v>
      </c>
    </row>
    <row r="45" spans="1:23" s="6" customFormat="1" x14ac:dyDescent="0.2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3"/>
    </row>
    <row r="46" spans="1:23" s="6" customFormat="1" x14ac:dyDescent="0.2">
      <c r="A46" s="41" t="s">
        <v>0</v>
      </c>
      <c r="B46" s="41">
        <f>B16</f>
        <v>0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6"/>
      <c r="T46" s="46"/>
      <c r="U46" s="46"/>
      <c r="V46" s="46"/>
      <c r="W46" s="43">
        <f>SUM(C46:V46)</f>
        <v>0</v>
      </c>
    </row>
    <row r="47" spans="1:23" s="6" customFormat="1" x14ac:dyDescent="0.2">
      <c r="A47" s="41" t="s">
        <v>1</v>
      </c>
      <c r="B47" s="41">
        <f t="shared" ref="B47:B65" si="3">B17</f>
        <v>0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6"/>
      <c r="T47" s="46"/>
      <c r="U47" s="46"/>
      <c r="V47" s="46"/>
      <c r="W47" s="43">
        <f t="shared" ref="W47:W55" si="4">SUM(C47:V47)</f>
        <v>0</v>
      </c>
    </row>
    <row r="48" spans="1:23" s="6" customFormat="1" x14ac:dyDescent="0.2">
      <c r="A48" s="41" t="s">
        <v>2</v>
      </c>
      <c r="B48" s="41">
        <f t="shared" si="3"/>
        <v>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6"/>
      <c r="T48" s="46"/>
      <c r="U48" s="46"/>
      <c r="V48" s="46"/>
      <c r="W48" s="43">
        <f t="shared" si="4"/>
        <v>0</v>
      </c>
    </row>
    <row r="49" spans="1:23" s="6" customFormat="1" x14ac:dyDescent="0.2">
      <c r="A49" s="41" t="s">
        <v>3</v>
      </c>
      <c r="B49" s="41">
        <f t="shared" si="3"/>
        <v>0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6"/>
      <c r="T49" s="46"/>
      <c r="U49" s="46"/>
      <c r="V49" s="46"/>
      <c r="W49" s="43">
        <f t="shared" si="4"/>
        <v>0</v>
      </c>
    </row>
    <row r="50" spans="1:23" s="6" customFormat="1" x14ac:dyDescent="0.2">
      <c r="A50" s="41" t="s">
        <v>4</v>
      </c>
      <c r="B50" s="41">
        <f t="shared" si="3"/>
        <v>0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6"/>
      <c r="T50" s="46"/>
      <c r="U50" s="46"/>
      <c r="V50" s="46"/>
      <c r="W50" s="43">
        <f t="shared" si="4"/>
        <v>0</v>
      </c>
    </row>
    <row r="51" spans="1:23" s="6" customFormat="1" x14ac:dyDescent="0.2">
      <c r="A51" s="41" t="s">
        <v>5</v>
      </c>
      <c r="B51" s="41">
        <f t="shared" si="3"/>
        <v>0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6"/>
      <c r="T51" s="46"/>
      <c r="U51" s="46"/>
      <c r="V51" s="46"/>
      <c r="W51" s="43">
        <f t="shared" si="4"/>
        <v>0</v>
      </c>
    </row>
    <row r="52" spans="1:23" s="6" customFormat="1" x14ac:dyDescent="0.2">
      <c r="A52" s="41" t="s">
        <v>6</v>
      </c>
      <c r="B52" s="41">
        <f t="shared" si="3"/>
        <v>0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6"/>
      <c r="S52" s="46"/>
      <c r="T52" s="46"/>
      <c r="U52" s="46"/>
      <c r="V52" s="46"/>
      <c r="W52" s="43">
        <f t="shared" si="4"/>
        <v>0</v>
      </c>
    </row>
    <row r="53" spans="1:23" s="6" customFormat="1" x14ac:dyDescent="0.2">
      <c r="A53" s="41" t="s">
        <v>7</v>
      </c>
      <c r="B53" s="41">
        <f t="shared" si="3"/>
        <v>0</v>
      </c>
      <c r="C53" s="45"/>
      <c r="D53" s="45"/>
      <c r="E53" s="46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6"/>
      <c r="S53" s="46"/>
      <c r="T53" s="46"/>
      <c r="U53" s="46"/>
      <c r="V53" s="46"/>
      <c r="W53" s="43">
        <f t="shared" si="4"/>
        <v>0</v>
      </c>
    </row>
    <row r="54" spans="1:23" s="6" customFormat="1" x14ac:dyDescent="0.2">
      <c r="A54" s="41" t="s">
        <v>8</v>
      </c>
      <c r="B54" s="41">
        <f t="shared" si="3"/>
        <v>0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5"/>
      <c r="O54" s="46"/>
      <c r="P54" s="46"/>
      <c r="Q54" s="45"/>
      <c r="R54" s="46"/>
      <c r="S54" s="46"/>
      <c r="T54" s="46"/>
      <c r="U54" s="46"/>
      <c r="V54" s="46"/>
      <c r="W54" s="43">
        <f t="shared" si="4"/>
        <v>0</v>
      </c>
    </row>
    <row r="55" spans="1:23" s="6" customFormat="1" x14ac:dyDescent="0.2">
      <c r="A55" s="41" t="s">
        <v>9</v>
      </c>
      <c r="B55" s="41">
        <f t="shared" si="3"/>
        <v>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5"/>
      <c r="O55" s="46"/>
      <c r="P55" s="46"/>
      <c r="Q55" s="46"/>
      <c r="R55" s="46"/>
      <c r="S55" s="46"/>
      <c r="T55" s="46"/>
      <c r="U55" s="46"/>
      <c r="V55" s="46"/>
      <c r="W55" s="43">
        <f t="shared" si="4"/>
        <v>0</v>
      </c>
    </row>
    <row r="56" spans="1:23" s="6" customFormat="1" x14ac:dyDescent="0.2">
      <c r="A56" s="41" t="s">
        <v>10</v>
      </c>
      <c r="B56" s="41">
        <f t="shared" si="3"/>
        <v>0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3"/>
    </row>
    <row r="57" spans="1:23" s="6" customFormat="1" x14ac:dyDescent="0.2">
      <c r="A57" s="41" t="s">
        <v>11</v>
      </c>
      <c r="B57" s="41">
        <f t="shared" si="3"/>
        <v>0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3">
        <f t="shared" ref="W57:W65" si="5">SUM(C57:V57)</f>
        <v>0</v>
      </c>
    </row>
    <row r="58" spans="1:23" s="6" customFormat="1" x14ac:dyDescent="0.2">
      <c r="A58" s="41" t="s">
        <v>12</v>
      </c>
      <c r="B58" s="41">
        <f t="shared" si="3"/>
        <v>0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3">
        <f t="shared" si="5"/>
        <v>0</v>
      </c>
    </row>
    <row r="59" spans="1:23" s="6" customFormat="1" x14ac:dyDescent="0.2">
      <c r="A59" s="41" t="s">
        <v>13</v>
      </c>
      <c r="B59" s="41">
        <f t="shared" si="3"/>
        <v>0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3">
        <f t="shared" si="5"/>
        <v>0</v>
      </c>
    </row>
    <row r="60" spans="1:23" s="6" customFormat="1" x14ac:dyDescent="0.2">
      <c r="A60" s="41" t="s">
        <v>14</v>
      </c>
      <c r="B60" s="41">
        <f t="shared" si="3"/>
        <v>0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3">
        <f t="shared" si="5"/>
        <v>0</v>
      </c>
    </row>
    <row r="61" spans="1:23" s="6" customFormat="1" x14ac:dyDescent="0.2">
      <c r="A61" s="41" t="s">
        <v>15</v>
      </c>
      <c r="B61" s="41">
        <f t="shared" si="3"/>
        <v>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3">
        <f t="shared" si="5"/>
        <v>0</v>
      </c>
    </row>
    <row r="62" spans="1:23" s="6" customFormat="1" x14ac:dyDescent="0.2">
      <c r="A62" s="41" t="s">
        <v>16</v>
      </c>
      <c r="B62" s="41">
        <f t="shared" si="3"/>
        <v>0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3">
        <f t="shared" si="5"/>
        <v>0</v>
      </c>
    </row>
    <row r="63" spans="1:23" s="6" customFormat="1" x14ac:dyDescent="0.2">
      <c r="A63" s="41" t="s">
        <v>17</v>
      </c>
      <c r="B63" s="41">
        <f t="shared" si="3"/>
        <v>0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3">
        <f t="shared" si="5"/>
        <v>0</v>
      </c>
    </row>
    <row r="64" spans="1:23" s="6" customFormat="1" x14ac:dyDescent="0.2">
      <c r="A64" s="41" t="s">
        <v>18</v>
      </c>
      <c r="B64" s="41">
        <f t="shared" si="3"/>
        <v>0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3">
        <f t="shared" si="5"/>
        <v>0</v>
      </c>
    </row>
    <row r="65" spans="1:23" s="6" customFormat="1" x14ac:dyDescent="0.2">
      <c r="A65" s="41" t="s">
        <v>19</v>
      </c>
      <c r="B65" s="41">
        <f t="shared" si="3"/>
        <v>0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3">
        <f t="shared" si="5"/>
        <v>0</v>
      </c>
    </row>
    <row r="66" spans="1:23" s="6" customFormat="1" x14ac:dyDescent="0.2">
      <c r="A66" s="93" t="s">
        <v>23</v>
      </c>
      <c r="B66" s="94"/>
      <c r="C66" s="41">
        <f>IF(C44&gt;0,C44,(C46+C47+C48+C49+C50+C51+C52+C53+C54+C55+C56+C57+C58+C59+C60+C61+C62+C63+C64+C65))</f>
        <v>0</v>
      </c>
      <c r="D66" s="41">
        <f t="shared" ref="D66:O66" si="6">IF(D44&gt;0,D44,(D46+D47+D48+D49+D50+D51+D52+D53+D54+D55+D56+D57+D58+D59+D60+D61+D62+D63+D64+D65))</f>
        <v>0</v>
      </c>
      <c r="E66" s="41">
        <f t="shared" si="6"/>
        <v>0</v>
      </c>
      <c r="F66" s="41">
        <f t="shared" si="6"/>
        <v>0</v>
      </c>
      <c r="G66" s="41">
        <f t="shared" si="6"/>
        <v>0</v>
      </c>
      <c r="H66" s="41">
        <f t="shared" si="6"/>
        <v>0</v>
      </c>
      <c r="I66" s="41">
        <f t="shared" si="6"/>
        <v>0</v>
      </c>
      <c r="J66" s="41">
        <f t="shared" si="6"/>
        <v>0</v>
      </c>
      <c r="K66" s="41">
        <f t="shared" si="6"/>
        <v>0</v>
      </c>
      <c r="L66" s="41">
        <f t="shared" si="6"/>
        <v>0</v>
      </c>
      <c r="M66" s="41">
        <f t="shared" si="6"/>
        <v>0</v>
      </c>
      <c r="N66" s="41">
        <f t="shared" si="6"/>
        <v>0</v>
      </c>
      <c r="O66" s="41">
        <f t="shared" si="6"/>
        <v>0</v>
      </c>
      <c r="P66" s="41">
        <f t="shared" ref="P66:V66" si="7">IF(P44&gt;0,P44,(P46+P47+P48+P49+P50+P51+P52+P53+P54+P55+P56+P57+P58+P59+P60+P61+P62+P63+P64+P65))</f>
        <v>0</v>
      </c>
      <c r="Q66" s="41">
        <f t="shared" si="7"/>
        <v>0</v>
      </c>
      <c r="R66" s="41">
        <f t="shared" si="7"/>
        <v>0</v>
      </c>
      <c r="S66" s="41">
        <f t="shared" si="7"/>
        <v>0</v>
      </c>
      <c r="T66" s="41">
        <f t="shared" si="7"/>
        <v>0</v>
      </c>
      <c r="U66" s="41">
        <f t="shared" si="7"/>
        <v>0</v>
      </c>
      <c r="V66" s="41">
        <f t="shared" si="7"/>
        <v>0</v>
      </c>
      <c r="W66" s="43">
        <f>SUM(C66:V66)</f>
        <v>0</v>
      </c>
    </row>
    <row r="67" spans="1:23" s="6" customFormat="1" x14ac:dyDescent="0.2">
      <c r="A67" s="104" t="s">
        <v>54</v>
      </c>
      <c r="B67" s="105"/>
      <c r="C67" s="42" t="str">
        <f t="shared" ref="C67:V67" si="8">IF($W$66&gt;0,C66/$W$66*100," ")</f>
        <v xml:space="preserve"> </v>
      </c>
      <c r="D67" s="42" t="str">
        <f t="shared" si="8"/>
        <v xml:space="preserve"> </v>
      </c>
      <c r="E67" s="42" t="str">
        <f t="shared" si="8"/>
        <v xml:space="preserve"> </v>
      </c>
      <c r="F67" s="42" t="str">
        <f t="shared" si="8"/>
        <v xml:space="preserve"> </v>
      </c>
      <c r="G67" s="42" t="str">
        <f t="shared" si="8"/>
        <v xml:space="preserve"> </v>
      </c>
      <c r="H67" s="42" t="str">
        <f t="shared" si="8"/>
        <v xml:space="preserve"> </v>
      </c>
      <c r="I67" s="42" t="str">
        <f t="shared" si="8"/>
        <v xml:space="preserve"> </v>
      </c>
      <c r="J67" s="42" t="str">
        <f t="shared" si="8"/>
        <v xml:space="preserve"> </v>
      </c>
      <c r="K67" s="42" t="str">
        <f t="shared" si="8"/>
        <v xml:space="preserve"> </v>
      </c>
      <c r="L67" s="42" t="str">
        <f t="shared" si="8"/>
        <v xml:space="preserve"> </v>
      </c>
      <c r="M67" s="42" t="str">
        <f t="shared" si="8"/>
        <v xml:space="preserve"> </v>
      </c>
      <c r="N67" s="42" t="str">
        <f t="shared" si="8"/>
        <v xml:space="preserve"> </v>
      </c>
      <c r="O67" s="42" t="str">
        <f t="shared" si="8"/>
        <v xml:space="preserve"> </v>
      </c>
      <c r="P67" s="42" t="str">
        <f t="shared" si="8"/>
        <v xml:space="preserve"> </v>
      </c>
      <c r="Q67" s="42" t="str">
        <f t="shared" si="8"/>
        <v xml:space="preserve"> </v>
      </c>
      <c r="R67" s="42" t="str">
        <f t="shared" si="8"/>
        <v xml:space="preserve"> </v>
      </c>
      <c r="S67" s="42" t="str">
        <f t="shared" si="8"/>
        <v xml:space="preserve"> </v>
      </c>
      <c r="T67" s="42" t="str">
        <f t="shared" si="8"/>
        <v xml:space="preserve"> </v>
      </c>
      <c r="U67" s="42" t="str">
        <f t="shared" si="8"/>
        <v xml:space="preserve"> </v>
      </c>
      <c r="V67" s="42" t="str">
        <f t="shared" si="8"/>
        <v xml:space="preserve"> </v>
      </c>
      <c r="W67" s="42">
        <f>SUM(C67:V67)</f>
        <v>0</v>
      </c>
    </row>
    <row r="68" spans="1:23" s="6" customFormat="1" x14ac:dyDescent="0.2">
      <c r="A68" s="16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3" s="6" customFormat="1" x14ac:dyDescent="0.2">
      <c r="A69" s="18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</row>
    <row r="70" spans="1:23" s="6" customFormat="1" x14ac:dyDescent="0.2">
      <c r="A70" s="23" t="s">
        <v>57</v>
      </c>
      <c r="B70" s="92" t="s">
        <v>26</v>
      </c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</row>
    <row r="71" spans="1:23" s="6" customFormat="1" x14ac:dyDescent="0.2">
      <c r="A71" s="97" t="s">
        <v>27</v>
      </c>
      <c r="B71" s="98"/>
      <c r="C71" s="24" t="s">
        <v>32</v>
      </c>
      <c r="D71" s="24" t="s">
        <v>33</v>
      </c>
      <c r="E71" s="24" t="s">
        <v>34</v>
      </c>
      <c r="F71" s="24" t="s">
        <v>35</v>
      </c>
      <c r="G71" s="24" t="s">
        <v>36</v>
      </c>
      <c r="H71" s="24" t="s">
        <v>37</v>
      </c>
      <c r="I71" s="24" t="s">
        <v>38</v>
      </c>
      <c r="J71" s="24" t="s">
        <v>39</v>
      </c>
      <c r="K71" s="24" t="s">
        <v>40</v>
      </c>
      <c r="L71" s="24" t="s">
        <v>41</v>
      </c>
      <c r="M71" s="24" t="s">
        <v>42</v>
      </c>
      <c r="N71" s="24" t="s">
        <v>43</v>
      </c>
      <c r="O71" s="24" t="s">
        <v>44</v>
      </c>
      <c r="P71" s="24" t="s">
        <v>45</v>
      </c>
      <c r="Q71" s="24" t="s">
        <v>46</v>
      </c>
      <c r="R71" s="24" t="s">
        <v>47</v>
      </c>
      <c r="S71" s="24" t="s">
        <v>48</v>
      </c>
      <c r="T71" s="24" t="s">
        <v>49</v>
      </c>
      <c r="U71" s="24" t="s">
        <v>50</v>
      </c>
      <c r="V71" s="24" t="s">
        <v>51</v>
      </c>
      <c r="W71" s="24" t="s">
        <v>23</v>
      </c>
    </row>
    <row r="72" spans="1:23" s="6" customFormat="1" x14ac:dyDescent="0.2">
      <c r="A72" s="99"/>
      <c r="B72" s="100"/>
      <c r="C72" s="47">
        <f>C11</f>
        <v>0</v>
      </c>
      <c r="D72" s="47">
        <f t="shared" ref="D72:V72" si="9">D11</f>
        <v>0</v>
      </c>
      <c r="E72" s="47">
        <f t="shared" si="9"/>
        <v>0</v>
      </c>
      <c r="F72" s="47">
        <f t="shared" si="9"/>
        <v>0</v>
      </c>
      <c r="G72" s="47">
        <f t="shared" si="9"/>
        <v>0</v>
      </c>
      <c r="H72" s="47">
        <f t="shared" si="9"/>
        <v>0</v>
      </c>
      <c r="I72" s="47">
        <f t="shared" si="9"/>
        <v>0</v>
      </c>
      <c r="J72" s="47">
        <f t="shared" si="9"/>
        <v>0</v>
      </c>
      <c r="K72" s="47">
        <f t="shared" si="9"/>
        <v>0</v>
      </c>
      <c r="L72" s="47">
        <f t="shared" si="9"/>
        <v>0</v>
      </c>
      <c r="M72" s="47">
        <f t="shared" si="9"/>
        <v>0</v>
      </c>
      <c r="N72" s="47">
        <f t="shared" si="9"/>
        <v>0</v>
      </c>
      <c r="O72" s="47">
        <f t="shared" si="9"/>
        <v>0</v>
      </c>
      <c r="P72" s="47">
        <f t="shared" si="9"/>
        <v>0</v>
      </c>
      <c r="Q72" s="47">
        <f t="shared" si="9"/>
        <v>0</v>
      </c>
      <c r="R72" s="47">
        <f t="shared" si="9"/>
        <v>0</v>
      </c>
      <c r="S72" s="47">
        <f t="shared" si="9"/>
        <v>0</v>
      </c>
      <c r="T72" s="47">
        <f t="shared" si="9"/>
        <v>0</v>
      </c>
      <c r="U72" s="47">
        <f t="shared" si="9"/>
        <v>0</v>
      </c>
      <c r="V72" s="47">
        <f t="shared" si="9"/>
        <v>0</v>
      </c>
      <c r="W72" s="24"/>
    </row>
    <row r="73" spans="1:23" s="6" customFormat="1" x14ac:dyDescent="0.2">
      <c r="A73" s="88" t="s">
        <v>28</v>
      </c>
      <c r="B73" s="89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</row>
    <row r="74" spans="1:23" s="6" customFormat="1" x14ac:dyDescent="0.2">
      <c r="A74" s="90"/>
      <c r="B74" s="91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</row>
    <row r="75" spans="1:23" s="6" customFormat="1" x14ac:dyDescent="0.2">
      <c r="A75" s="95" t="s">
        <v>30</v>
      </c>
      <c r="B75" s="96"/>
      <c r="C75" s="50"/>
      <c r="D75" s="50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3"/>
      <c r="W75" s="30">
        <f>SUM(C75:V75)</f>
        <v>0</v>
      </c>
    </row>
    <row r="76" spans="1:23" s="6" customFormat="1" x14ac:dyDescent="0.2">
      <c r="A76" s="101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3"/>
    </row>
    <row r="77" spans="1:23" s="6" customFormat="1" x14ac:dyDescent="0.2">
      <c r="A77" s="41" t="s">
        <v>0</v>
      </c>
      <c r="B77" s="41">
        <f>B16</f>
        <v>0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3"/>
      <c r="T77" s="33"/>
      <c r="U77" s="33"/>
      <c r="V77" s="33"/>
      <c r="W77" s="31">
        <f>SUM(C77:V77)</f>
        <v>0</v>
      </c>
    </row>
    <row r="78" spans="1:23" s="6" customFormat="1" x14ac:dyDescent="0.2">
      <c r="A78" s="41" t="s">
        <v>1</v>
      </c>
      <c r="B78" s="41">
        <f t="shared" ref="B78:B96" si="10">B17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3"/>
      <c r="T78" s="33"/>
      <c r="U78" s="33"/>
      <c r="V78" s="33"/>
      <c r="W78" s="31">
        <f t="shared" ref="W78:W86" si="11">SUM(C78:V78)</f>
        <v>0</v>
      </c>
    </row>
    <row r="79" spans="1:23" s="6" customFormat="1" x14ac:dyDescent="0.2">
      <c r="A79" s="41" t="s">
        <v>2</v>
      </c>
      <c r="B79" s="41">
        <f t="shared" si="10"/>
        <v>0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3"/>
      <c r="T79" s="33"/>
      <c r="U79" s="33"/>
      <c r="V79" s="33"/>
      <c r="W79" s="31">
        <f t="shared" si="11"/>
        <v>0</v>
      </c>
    </row>
    <row r="80" spans="1:23" s="6" customFormat="1" x14ac:dyDescent="0.2">
      <c r="A80" s="41" t="s">
        <v>3</v>
      </c>
      <c r="B80" s="41">
        <f t="shared" si="10"/>
        <v>0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3"/>
      <c r="T80" s="33"/>
      <c r="U80" s="33"/>
      <c r="V80" s="33"/>
      <c r="W80" s="31">
        <f t="shared" si="11"/>
        <v>0</v>
      </c>
    </row>
    <row r="81" spans="1:23" s="6" customFormat="1" x14ac:dyDescent="0.2">
      <c r="A81" s="41" t="s">
        <v>4</v>
      </c>
      <c r="B81" s="41">
        <f t="shared" si="10"/>
        <v>0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3"/>
      <c r="T81" s="33"/>
      <c r="U81" s="33"/>
      <c r="V81" s="33"/>
      <c r="W81" s="31">
        <f t="shared" si="11"/>
        <v>0</v>
      </c>
    </row>
    <row r="82" spans="1:23" s="6" customFormat="1" x14ac:dyDescent="0.2">
      <c r="A82" s="41" t="s">
        <v>5</v>
      </c>
      <c r="B82" s="41">
        <f t="shared" si="10"/>
        <v>0</v>
      </c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3"/>
      <c r="T82" s="33"/>
      <c r="U82" s="33"/>
      <c r="V82" s="33"/>
      <c r="W82" s="31">
        <f t="shared" si="11"/>
        <v>0</v>
      </c>
    </row>
    <row r="83" spans="1:23" s="6" customFormat="1" x14ac:dyDescent="0.2">
      <c r="A83" s="41" t="s">
        <v>6</v>
      </c>
      <c r="B83" s="41">
        <f t="shared" si="10"/>
        <v>0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3"/>
      <c r="S83" s="33"/>
      <c r="T83" s="33"/>
      <c r="U83" s="33"/>
      <c r="V83" s="33"/>
      <c r="W83" s="31">
        <f t="shared" si="11"/>
        <v>0</v>
      </c>
    </row>
    <row r="84" spans="1:23" s="6" customFormat="1" x14ac:dyDescent="0.2">
      <c r="A84" s="41" t="s">
        <v>7</v>
      </c>
      <c r="B84" s="41">
        <f t="shared" si="10"/>
        <v>0</v>
      </c>
      <c r="C84" s="35"/>
      <c r="D84" s="35"/>
      <c r="E84" s="33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3"/>
      <c r="S84" s="33"/>
      <c r="T84" s="33"/>
      <c r="U84" s="33"/>
      <c r="V84" s="33"/>
      <c r="W84" s="31">
        <f t="shared" si="11"/>
        <v>0</v>
      </c>
    </row>
    <row r="85" spans="1:23" s="6" customFormat="1" x14ac:dyDescent="0.2">
      <c r="A85" s="41" t="s">
        <v>8</v>
      </c>
      <c r="B85" s="41">
        <f t="shared" si="10"/>
        <v>0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5"/>
      <c r="O85" s="33"/>
      <c r="P85" s="33"/>
      <c r="Q85" s="35"/>
      <c r="R85" s="33"/>
      <c r="S85" s="33"/>
      <c r="T85" s="33"/>
      <c r="U85" s="33"/>
      <c r="V85" s="33"/>
      <c r="W85" s="31">
        <f t="shared" si="11"/>
        <v>0</v>
      </c>
    </row>
    <row r="86" spans="1:23" s="6" customFormat="1" x14ac:dyDescent="0.2">
      <c r="A86" s="41" t="s">
        <v>9</v>
      </c>
      <c r="B86" s="41">
        <f t="shared" si="10"/>
        <v>0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5"/>
      <c r="O86" s="33"/>
      <c r="P86" s="33"/>
      <c r="Q86" s="33"/>
      <c r="R86" s="33"/>
      <c r="S86" s="33"/>
      <c r="T86" s="33"/>
      <c r="U86" s="33"/>
      <c r="V86" s="33"/>
      <c r="W86" s="31">
        <f t="shared" si="11"/>
        <v>0</v>
      </c>
    </row>
    <row r="87" spans="1:23" s="6" customFormat="1" x14ac:dyDescent="0.2">
      <c r="A87" s="41" t="s">
        <v>10</v>
      </c>
      <c r="B87" s="41">
        <f t="shared" si="10"/>
        <v>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1"/>
    </row>
    <row r="88" spans="1:23" s="6" customFormat="1" x14ac:dyDescent="0.2">
      <c r="A88" s="41" t="s">
        <v>11</v>
      </c>
      <c r="B88" s="41">
        <f t="shared" si="10"/>
        <v>0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1">
        <f t="shared" ref="W88:W96" si="12">SUM(C88:V88)</f>
        <v>0</v>
      </c>
    </row>
    <row r="89" spans="1:23" s="6" customFormat="1" x14ac:dyDescent="0.2">
      <c r="A89" s="41" t="s">
        <v>12</v>
      </c>
      <c r="B89" s="41">
        <f t="shared" si="10"/>
        <v>0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1">
        <f t="shared" si="12"/>
        <v>0</v>
      </c>
    </row>
    <row r="90" spans="1:23" s="6" customFormat="1" x14ac:dyDescent="0.2">
      <c r="A90" s="41" t="s">
        <v>13</v>
      </c>
      <c r="B90" s="41">
        <f t="shared" si="10"/>
        <v>0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1">
        <f t="shared" si="12"/>
        <v>0</v>
      </c>
    </row>
    <row r="91" spans="1:23" s="6" customFormat="1" x14ac:dyDescent="0.2">
      <c r="A91" s="41" t="s">
        <v>14</v>
      </c>
      <c r="B91" s="41">
        <f t="shared" si="10"/>
        <v>0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1">
        <f t="shared" si="12"/>
        <v>0</v>
      </c>
    </row>
    <row r="92" spans="1:23" s="6" customFormat="1" x14ac:dyDescent="0.2">
      <c r="A92" s="41" t="s">
        <v>15</v>
      </c>
      <c r="B92" s="41">
        <f t="shared" si="10"/>
        <v>0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1">
        <f t="shared" si="12"/>
        <v>0</v>
      </c>
    </row>
    <row r="93" spans="1:23" s="6" customFormat="1" x14ac:dyDescent="0.2">
      <c r="A93" s="41" t="s">
        <v>16</v>
      </c>
      <c r="B93" s="41">
        <f t="shared" si="10"/>
        <v>0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1">
        <f t="shared" si="12"/>
        <v>0</v>
      </c>
    </row>
    <row r="94" spans="1:23" s="6" customFormat="1" x14ac:dyDescent="0.2">
      <c r="A94" s="41" t="s">
        <v>17</v>
      </c>
      <c r="B94" s="41">
        <f t="shared" si="10"/>
        <v>0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1">
        <f t="shared" si="12"/>
        <v>0</v>
      </c>
    </row>
    <row r="95" spans="1:23" s="6" customFormat="1" x14ac:dyDescent="0.2">
      <c r="A95" s="41" t="s">
        <v>18</v>
      </c>
      <c r="B95" s="41">
        <f t="shared" si="10"/>
        <v>0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1">
        <f t="shared" si="12"/>
        <v>0</v>
      </c>
    </row>
    <row r="96" spans="1:23" s="6" customFormat="1" x14ac:dyDescent="0.2">
      <c r="A96" s="41" t="s">
        <v>19</v>
      </c>
      <c r="B96" s="41">
        <f t="shared" si="10"/>
        <v>0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1">
        <f t="shared" si="12"/>
        <v>0</v>
      </c>
    </row>
    <row r="97" spans="1:23" s="6" customFormat="1" x14ac:dyDescent="0.2">
      <c r="A97" s="93" t="s">
        <v>23</v>
      </c>
      <c r="B97" s="94"/>
      <c r="C97" s="30">
        <f t="shared" ref="C97:V97" si="13">IF(C75&gt;0,C75,(C77+C78+C79+C80+C81+C82+C83+C84+C85+C86+C87+C88+C89+C90+C91+C92+C93+C94+C95+C96))</f>
        <v>0</v>
      </c>
      <c r="D97" s="30">
        <f t="shared" si="13"/>
        <v>0</v>
      </c>
      <c r="E97" s="30">
        <f t="shared" si="13"/>
        <v>0</v>
      </c>
      <c r="F97" s="30">
        <f t="shared" si="13"/>
        <v>0</v>
      </c>
      <c r="G97" s="30">
        <f t="shared" si="13"/>
        <v>0</v>
      </c>
      <c r="H97" s="30">
        <f t="shared" si="13"/>
        <v>0</v>
      </c>
      <c r="I97" s="30">
        <f t="shared" si="13"/>
        <v>0</v>
      </c>
      <c r="J97" s="30">
        <f t="shared" si="13"/>
        <v>0</v>
      </c>
      <c r="K97" s="30">
        <f t="shared" si="13"/>
        <v>0</v>
      </c>
      <c r="L97" s="30">
        <f t="shared" si="13"/>
        <v>0</v>
      </c>
      <c r="M97" s="30">
        <f t="shared" si="13"/>
        <v>0</v>
      </c>
      <c r="N97" s="30">
        <f t="shared" si="13"/>
        <v>0</v>
      </c>
      <c r="O97" s="30">
        <f t="shared" si="13"/>
        <v>0</v>
      </c>
      <c r="P97" s="30">
        <f t="shared" si="13"/>
        <v>0</v>
      </c>
      <c r="Q97" s="30">
        <f t="shared" si="13"/>
        <v>0</v>
      </c>
      <c r="R97" s="30">
        <f t="shared" si="13"/>
        <v>0</v>
      </c>
      <c r="S97" s="30">
        <f t="shared" si="13"/>
        <v>0</v>
      </c>
      <c r="T97" s="30">
        <f t="shared" si="13"/>
        <v>0</v>
      </c>
      <c r="U97" s="30">
        <f t="shared" si="13"/>
        <v>0</v>
      </c>
      <c r="V97" s="30">
        <f t="shared" si="13"/>
        <v>0</v>
      </c>
      <c r="W97" s="31">
        <f>SUM(C97:V97)</f>
        <v>0</v>
      </c>
    </row>
    <row r="98" spans="1:23" s="6" customFormat="1" x14ac:dyDescent="0.2">
      <c r="A98" s="19"/>
      <c r="B98" s="19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1:23" s="6" customFormat="1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1:23" s="6" customFormat="1" x14ac:dyDescent="0.2">
      <c r="A100" s="23" t="s">
        <v>58</v>
      </c>
      <c r="B100" s="92" t="s">
        <v>26</v>
      </c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1:23" s="6" customFormat="1" x14ac:dyDescent="0.2">
      <c r="A101" s="97" t="s">
        <v>27</v>
      </c>
      <c r="B101" s="98"/>
      <c r="C101" s="24" t="s">
        <v>32</v>
      </c>
      <c r="D101" s="24" t="s">
        <v>33</v>
      </c>
      <c r="E101" s="24" t="s">
        <v>34</v>
      </c>
      <c r="F101" s="24" t="s">
        <v>35</v>
      </c>
      <c r="G101" s="24" t="s">
        <v>36</v>
      </c>
      <c r="H101" s="24" t="s">
        <v>37</v>
      </c>
      <c r="I101" s="24" t="s">
        <v>38</v>
      </c>
      <c r="J101" s="24" t="s">
        <v>39</v>
      </c>
      <c r="K101" s="24" t="s">
        <v>40</v>
      </c>
      <c r="L101" s="24" t="s">
        <v>41</v>
      </c>
      <c r="M101" s="24" t="s">
        <v>42</v>
      </c>
      <c r="N101" s="24" t="s">
        <v>43</v>
      </c>
      <c r="O101" s="24" t="s">
        <v>44</v>
      </c>
      <c r="P101" s="24" t="s">
        <v>45</v>
      </c>
      <c r="Q101" s="24" t="s">
        <v>46</v>
      </c>
      <c r="R101" s="24" t="s">
        <v>47</v>
      </c>
      <c r="S101" s="24" t="s">
        <v>48</v>
      </c>
      <c r="T101" s="24" t="s">
        <v>49</v>
      </c>
      <c r="U101" s="24" t="s">
        <v>50</v>
      </c>
      <c r="V101" s="24" t="s">
        <v>51</v>
      </c>
      <c r="W101" s="24" t="s">
        <v>23</v>
      </c>
    </row>
    <row r="102" spans="1:23" s="6" customFormat="1" x14ac:dyDescent="0.2">
      <c r="A102" s="99"/>
      <c r="B102" s="100"/>
      <c r="C102" s="47">
        <f>C11</f>
        <v>0</v>
      </c>
      <c r="D102" s="47">
        <f t="shared" ref="D102:V102" si="14">D11</f>
        <v>0</v>
      </c>
      <c r="E102" s="47">
        <f t="shared" si="14"/>
        <v>0</v>
      </c>
      <c r="F102" s="47">
        <f t="shared" si="14"/>
        <v>0</v>
      </c>
      <c r="G102" s="47">
        <f t="shared" si="14"/>
        <v>0</v>
      </c>
      <c r="H102" s="47">
        <f t="shared" si="14"/>
        <v>0</v>
      </c>
      <c r="I102" s="47">
        <f t="shared" si="14"/>
        <v>0</v>
      </c>
      <c r="J102" s="47">
        <f t="shared" si="14"/>
        <v>0</v>
      </c>
      <c r="K102" s="47">
        <f t="shared" si="14"/>
        <v>0</v>
      </c>
      <c r="L102" s="47">
        <f t="shared" si="14"/>
        <v>0</v>
      </c>
      <c r="M102" s="47">
        <f t="shared" si="14"/>
        <v>0</v>
      </c>
      <c r="N102" s="47">
        <f t="shared" si="14"/>
        <v>0</v>
      </c>
      <c r="O102" s="47">
        <f t="shared" si="14"/>
        <v>0</v>
      </c>
      <c r="P102" s="47">
        <f t="shared" si="14"/>
        <v>0</v>
      </c>
      <c r="Q102" s="47">
        <f t="shared" si="14"/>
        <v>0</v>
      </c>
      <c r="R102" s="47">
        <f t="shared" si="14"/>
        <v>0</v>
      </c>
      <c r="S102" s="47">
        <f t="shared" si="14"/>
        <v>0</v>
      </c>
      <c r="T102" s="47">
        <f t="shared" si="14"/>
        <v>0</v>
      </c>
      <c r="U102" s="47">
        <f t="shared" si="14"/>
        <v>0</v>
      </c>
      <c r="V102" s="47">
        <f t="shared" si="14"/>
        <v>0</v>
      </c>
      <c r="W102" s="24"/>
    </row>
    <row r="103" spans="1:23" s="6" customFormat="1" x14ac:dyDescent="0.2">
      <c r="A103" s="88" t="s">
        <v>28</v>
      </c>
      <c r="B103" s="89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</row>
    <row r="104" spans="1:23" s="6" customFormat="1" x14ac:dyDescent="0.2">
      <c r="A104" s="90"/>
      <c r="B104" s="91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</row>
    <row r="105" spans="1:23" s="6" customFormat="1" x14ac:dyDescent="0.2">
      <c r="A105" s="95" t="s">
        <v>31</v>
      </c>
      <c r="B105" s="96"/>
      <c r="C105" s="50"/>
      <c r="D105" s="50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3"/>
      <c r="W105" s="30">
        <f>SUM(C105:V105)</f>
        <v>0</v>
      </c>
    </row>
    <row r="106" spans="1:23" s="6" customFormat="1" x14ac:dyDescent="0.2">
      <c r="A106" s="101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3"/>
    </row>
    <row r="107" spans="1:23" s="6" customFormat="1" x14ac:dyDescent="0.2">
      <c r="A107" s="41" t="s">
        <v>0</v>
      </c>
      <c r="B107" s="41">
        <f>B16</f>
        <v>0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3"/>
      <c r="T107" s="33"/>
      <c r="U107" s="33"/>
      <c r="V107" s="33"/>
      <c r="W107" s="31">
        <f>SUM(C107:V107)</f>
        <v>0</v>
      </c>
    </row>
    <row r="108" spans="1:23" s="6" customFormat="1" x14ac:dyDescent="0.2">
      <c r="A108" s="41" t="s">
        <v>1</v>
      </c>
      <c r="B108" s="41">
        <f t="shared" ref="B108:B126" si="15">B17</f>
        <v>0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3"/>
      <c r="T108" s="33"/>
      <c r="U108" s="33"/>
      <c r="V108" s="33"/>
      <c r="W108" s="31">
        <f t="shared" ref="W108:W116" si="16">SUM(C108:V108)</f>
        <v>0</v>
      </c>
    </row>
    <row r="109" spans="1:23" s="6" customFormat="1" x14ac:dyDescent="0.2">
      <c r="A109" s="41" t="s">
        <v>2</v>
      </c>
      <c r="B109" s="41">
        <f t="shared" si="15"/>
        <v>0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3"/>
      <c r="T109" s="33"/>
      <c r="U109" s="33"/>
      <c r="V109" s="33"/>
      <c r="W109" s="31">
        <f t="shared" si="16"/>
        <v>0</v>
      </c>
    </row>
    <row r="110" spans="1:23" s="6" customFormat="1" x14ac:dyDescent="0.2">
      <c r="A110" s="41" t="s">
        <v>3</v>
      </c>
      <c r="B110" s="41">
        <f t="shared" si="15"/>
        <v>0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3"/>
      <c r="T110" s="33"/>
      <c r="U110" s="33"/>
      <c r="V110" s="33"/>
      <c r="W110" s="31">
        <f t="shared" si="16"/>
        <v>0</v>
      </c>
    </row>
    <row r="111" spans="1:23" s="6" customFormat="1" x14ac:dyDescent="0.2">
      <c r="A111" s="41" t="s">
        <v>4</v>
      </c>
      <c r="B111" s="41">
        <f t="shared" si="15"/>
        <v>0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3"/>
      <c r="T111" s="33"/>
      <c r="U111" s="33"/>
      <c r="V111" s="33"/>
      <c r="W111" s="31">
        <f t="shared" si="16"/>
        <v>0</v>
      </c>
    </row>
    <row r="112" spans="1:23" s="6" customFormat="1" x14ac:dyDescent="0.2">
      <c r="A112" s="41" t="s">
        <v>5</v>
      </c>
      <c r="B112" s="41">
        <f t="shared" si="15"/>
        <v>0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3"/>
      <c r="T112" s="33"/>
      <c r="U112" s="33"/>
      <c r="V112" s="33"/>
      <c r="W112" s="31">
        <f t="shared" si="16"/>
        <v>0</v>
      </c>
    </row>
    <row r="113" spans="1:23" s="6" customFormat="1" x14ac:dyDescent="0.2">
      <c r="A113" s="41" t="s">
        <v>6</v>
      </c>
      <c r="B113" s="41">
        <f t="shared" si="15"/>
        <v>0</v>
      </c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3"/>
      <c r="S113" s="33"/>
      <c r="T113" s="33"/>
      <c r="U113" s="33"/>
      <c r="V113" s="33"/>
      <c r="W113" s="31">
        <f t="shared" si="16"/>
        <v>0</v>
      </c>
    </row>
    <row r="114" spans="1:23" s="6" customFormat="1" x14ac:dyDescent="0.2">
      <c r="A114" s="41" t="s">
        <v>7</v>
      </c>
      <c r="B114" s="41">
        <f t="shared" si="15"/>
        <v>0</v>
      </c>
      <c r="C114" s="35"/>
      <c r="D114" s="35"/>
      <c r="E114" s="33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3"/>
      <c r="S114" s="33"/>
      <c r="T114" s="33"/>
      <c r="U114" s="33"/>
      <c r="V114" s="33"/>
      <c r="W114" s="31">
        <f t="shared" si="16"/>
        <v>0</v>
      </c>
    </row>
    <row r="115" spans="1:23" s="6" customFormat="1" x14ac:dyDescent="0.2">
      <c r="A115" s="41" t="s">
        <v>8</v>
      </c>
      <c r="B115" s="41">
        <f t="shared" si="15"/>
        <v>0</v>
      </c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5"/>
      <c r="O115" s="33"/>
      <c r="P115" s="33"/>
      <c r="Q115" s="35"/>
      <c r="R115" s="33"/>
      <c r="S115" s="33"/>
      <c r="T115" s="33"/>
      <c r="U115" s="33"/>
      <c r="V115" s="33"/>
      <c r="W115" s="31">
        <f t="shared" si="16"/>
        <v>0</v>
      </c>
    </row>
    <row r="116" spans="1:23" s="6" customFormat="1" x14ac:dyDescent="0.2">
      <c r="A116" s="41" t="s">
        <v>9</v>
      </c>
      <c r="B116" s="41">
        <f t="shared" si="15"/>
        <v>0</v>
      </c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5"/>
      <c r="O116" s="33"/>
      <c r="P116" s="33"/>
      <c r="Q116" s="33"/>
      <c r="R116" s="33"/>
      <c r="S116" s="33"/>
      <c r="T116" s="33"/>
      <c r="U116" s="33"/>
      <c r="V116" s="33"/>
      <c r="W116" s="31">
        <f t="shared" si="16"/>
        <v>0</v>
      </c>
    </row>
    <row r="117" spans="1:23" s="6" customFormat="1" x14ac:dyDescent="0.2">
      <c r="A117" s="41" t="s">
        <v>10</v>
      </c>
      <c r="B117" s="41">
        <f t="shared" si="15"/>
        <v>0</v>
      </c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1"/>
    </row>
    <row r="118" spans="1:23" s="6" customFormat="1" x14ac:dyDescent="0.2">
      <c r="A118" s="41" t="s">
        <v>11</v>
      </c>
      <c r="B118" s="41">
        <f t="shared" si="15"/>
        <v>0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1">
        <f t="shared" ref="W118:W126" si="17">SUM(C118:V118)</f>
        <v>0</v>
      </c>
    </row>
    <row r="119" spans="1:23" s="6" customFormat="1" x14ac:dyDescent="0.2">
      <c r="A119" s="41" t="s">
        <v>12</v>
      </c>
      <c r="B119" s="41">
        <f t="shared" si="15"/>
        <v>0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1">
        <f t="shared" si="17"/>
        <v>0</v>
      </c>
    </row>
    <row r="120" spans="1:23" s="6" customFormat="1" x14ac:dyDescent="0.2">
      <c r="A120" s="41" t="s">
        <v>13</v>
      </c>
      <c r="B120" s="41">
        <f t="shared" si="15"/>
        <v>0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1">
        <f t="shared" si="17"/>
        <v>0</v>
      </c>
    </row>
    <row r="121" spans="1:23" s="6" customFormat="1" x14ac:dyDescent="0.2">
      <c r="A121" s="41" t="s">
        <v>14</v>
      </c>
      <c r="B121" s="41">
        <f t="shared" si="15"/>
        <v>0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1">
        <f t="shared" si="17"/>
        <v>0</v>
      </c>
    </row>
    <row r="122" spans="1:23" s="6" customFormat="1" x14ac:dyDescent="0.2">
      <c r="A122" s="41" t="s">
        <v>15</v>
      </c>
      <c r="B122" s="41">
        <f t="shared" si="15"/>
        <v>0</v>
      </c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1">
        <f t="shared" si="17"/>
        <v>0</v>
      </c>
    </row>
    <row r="123" spans="1:23" s="6" customFormat="1" x14ac:dyDescent="0.2">
      <c r="A123" s="41" t="s">
        <v>16</v>
      </c>
      <c r="B123" s="41">
        <f t="shared" si="15"/>
        <v>0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1">
        <f t="shared" si="17"/>
        <v>0</v>
      </c>
    </row>
    <row r="124" spans="1:23" s="6" customFormat="1" x14ac:dyDescent="0.2">
      <c r="A124" s="41" t="s">
        <v>17</v>
      </c>
      <c r="B124" s="41">
        <f t="shared" si="15"/>
        <v>0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1">
        <f t="shared" si="17"/>
        <v>0</v>
      </c>
    </row>
    <row r="125" spans="1:23" s="6" customFormat="1" x14ac:dyDescent="0.2">
      <c r="A125" s="41" t="s">
        <v>18</v>
      </c>
      <c r="B125" s="41">
        <f t="shared" si="15"/>
        <v>0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1">
        <f t="shared" si="17"/>
        <v>0</v>
      </c>
    </row>
    <row r="126" spans="1:23" s="6" customFormat="1" x14ac:dyDescent="0.2">
      <c r="A126" s="41" t="s">
        <v>19</v>
      </c>
      <c r="B126" s="41">
        <f t="shared" si="15"/>
        <v>0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1">
        <f t="shared" si="17"/>
        <v>0</v>
      </c>
    </row>
    <row r="127" spans="1:23" s="6" customFormat="1" x14ac:dyDescent="0.2">
      <c r="A127" s="93" t="s">
        <v>23</v>
      </c>
      <c r="B127" s="94"/>
      <c r="C127" s="30">
        <f t="shared" ref="C127:V127" si="18">IF(C105&gt;0,C105,(C107+C108+C109+C110+C111+C112+C113+C114+C115+C116+C117+C118+C119+C120+C121+C122+C123+C124+C125+C126))</f>
        <v>0</v>
      </c>
      <c r="D127" s="30">
        <f t="shared" si="18"/>
        <v>0</v>
      </c>
      <c r="E127" s="30">
        <f t="shared" si="18"/>
        <v>0</v>
      </c>
      <c r="F127" s="30">
        <f t="shared" si="18"/>
        <v>0</v>
      </c>
      <c r="G127" s="30">
        <f t="shared" si="18"/>
        <v>0</v>
      </c>
      <c r="H127" s="30">
        <f t="shared" si="18"/>
        <v>0</v>
      </c>
      <c r="I127" s="30">
        <f t="shared" si="18"/>
        <v>0</v>
      </c>
      <c r="J127" s="30">
        <f t="shared" si="18"/>
        <v>0</v>
      </c>
      <c r="K127" s="30">
        <f t="shared" si="18"/>
        <v>0</v>
      </c>
      <c r="L127" s="30">
        <f t="shared" si="18"/>
        <v>0</v>
      </c>
      <c r="M127" s="30">
        <f t="shared" si="18"/>
        <v>0</v>
      </c>
      <c r="N127" s="30">
        <f t="shared" si="18"/>
        <v>0</v>
      </c>
      <c r="O127" s="30">
        <f t="shared" si="18"/>
        <v>0</v>
      </c>
      <c r="P127" s="30">
        <f t="shared" si="18"/>
        <v>0</v>
      </c>
      <c r="Q127" s="30">
        <f t="shared" si="18"/>
        <v>0</v>
      </c>
      <c r="R127" s="30">
        <f t="shared" si="18"/>
        <v>0</v>
      </c>
      <c r="S127" s="30">
        <f t="shared" si="18"/>
        <v>0</v>
      </c>
      <c r="T127" s="30">
        <f t="shared" si="18"/>
        <v>0</v>
      </c>
      <c r="U127" s="30">
        <f t="shared" si="18"/>
        <v>0</v>
      </c>
      <c r="V127" s="30">
        <f t="shared" si="18"/>
        <v>0</v>
      </c>
      <c r="W127" s="31">
        <f>SUM(C127:V127)</f>
        <v>0</v>
      </c>
    </row>
    <row r="128" spans="1:23" s="6" customFormat="1" x14ac:dyDescent="0.2">
      <c r="A128" s="115" t="s">
        <v>61</v>
      </c>
      <c r="B128" s="115"/>
      <c r="C128" s="30">
        <f>C36-C97-C127</f>
        <v>0</v>
      </c>
      <c r="D128" s="30">
        <f t="shared" ref="D128:V128" si="19">D36-D97-D127</f>
        <v>0</v>
      </c>
      <c r="E128" s="30">
        <f t="shared" si="19"/>
        <v>0</v>
      </c>
      <c r="F128" s="30">
        <f t="shared" si="19"/>
        <v>0</v>
      </c>
      <c r="G128" s="30">
        <f t="shared" si="19"/>
        <v>0</v>
      </c>
      <c r="H128" s="30">
        <f t="shared" si="19"/>
        <v>0</v>
      </c>
      <c r="I128" s="30">
        <f t="shared" si="19"/>
        <v>0</v>
      </c>
      <c r="J128" s="30">
        <f t="shared" si="19"/>
        <v>0</v>
      </c>
      <c r="K128" s="30">
        <f t="shared" si="19"/>
        <v>0</v>
      </c>
      <c r="L128" s="30">
        <f t="shared" si="19"/>
        <v>0</v>
      </c>
      <c r="M128" s="30">
        <f t="shared" si="19"/>
        <v>0</v>
      </c>
      <c r="N128" s="30">
        <f t="shared" si="19"/>
        <v>0</v>
      </c>
      <c r="O128" s="30">
        <f t="shared" si="19"/>
        <v>0</v>
      </c>
      <c r="P128" s="30">
        <f t="shared" si="19"/>
        <v>0</v>
      </c>
      <c r="Q128" s="30">
        <f t="shared" si="19"/>
        <v>0</v>
      </c>
      <c r="R128" s="30">
        <f t="shared" si="19"/>
        <v>0</v>
      </c>
      <c r="S128" s="30">
        <f t="shared" si="19"/>
        <v>0</v>
      </c>
      <c r="T128" s="30">
        <f t="shared" si="19"/>
        <v>0</v>
      </c>
      <c r="U128" s="30">
        <f t="shared" si="19"/>
        <v>0</v>
      </c>
      <c r="V128" s="30">
        <f t="shared" si="19"/>
        <v>0</v>
      </c>
      <c r="W128" s="30">
        <f>W36-W97+B5-B6-W127</f>
        <v>0</v>
      </c>
    </row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</sheetData>
  <sheetProtection password="DFEF" sheet="1" objects="1" scenarios="1"/>
  <mergeCells count="111">
    <mergeCell ref="N12:N13"/>
    <mergeCell ref="A127:B127"/>
    <mergeCell ref="V12:V13"/>
    <mergeCell ref="N73:N74"/>
    <mergeCell ref="K73:K74"/>
    <mergeCell ref="W12:W13"/>
    <mergeCell ref="U12:U13"/>
    <mergeCell ref="R12:R13"/>
    <mergeCell ref="Q12:Q13"/>
    <mergeCell ref="P12:P13"/>
    <mergeCell ref="O12:O13"/>
    <mergeCell ref="G12:G13"/>
    <mergeCell ref="M12:M13"/>
    <mergeCell ref="I12:I13"/>
    <mergeCell ref="A67:B67"/>
    <mergeCell ref="A128:B128"/>
    <mergeCell ref="B69:W69"/>
    <mergeCell ref="S12:S13"/>
    <mergeCell ref="T12:T13"/>
    <mergeCell ref="A101:B102"/>
    <mergeCell ref="E103:E104"/>
    <mergeCell ref="L12:L13"/>
    <mergeCell ref="A76:W76"/>
    <mergeCell ref="E42:E43"/>
    <mergeCell ref="E4:H4"/>
    <mergeCell ref="A10:B11"/>
    <mergeCell ref="A12:B13"/>
    <mergeCell ref="A40:B41"/>
    <mergeCell ref="C12:C13"/>
    <mergeCell ref="A14:B14"/>
    <mergeCell ref="B9:W9"/>
    <mergeCell ref="L42:L43"/>
    <mergeCell ref="H12:H13"/>
    <mergeCell ref="D42:D43"/>
    <mergeCell ref="O73:O74"/>
    <mergeCell ref="D12:D13"/>
    <mergeCell ref="E12:E13"/>
    <mergeCell ref="F12:F13"/>
    <mergeCell ref="A45:W45"/>
    <mergeCell ref="J12:J13"/>
    <mergeCell ref="K12:K13"/>
    <mergeCell ref="S73:S74"/>
    <mergeCell ref="A36:B36"/>
    <mergeCell ref="U42:U43"/>
    <mergeCell ref="A97:B97"/>
    <mergeCell ref="B100:W100"/>
    <mergeCell ref="G42:G43"/>
    <mergeCell ref="H42:H43"/>
    <mergeCell ref="I42:I43"/>
    <mergeCell ref="J42:J43"/>
    <mergeCell ref="K42:K43"/>
    <mergeCell ref="E73:E74"/>
    <mergeCell ref="C42:C43"/>
    <mergeCell ref="T42:T43"/>
    <mergeCell ref="Q73:Q74"/>
    <mergeCell ref="O42:O43"/>
    <mergeCell ref="P42:P43"/>
    <mergeCell ref="Q42:Q43"/>
    <mergeCell ref="L73:L74"/>
    <mergeCell ref="M73:M74"/>
    <mergeCell ref="R73:R74"/>
    <mergeCell ref="K103:K104"/>
    <mergeCell ref="T73:T74"/>
    <mergeCell ref="A105:B105"/>
    <mergeCell ref="A103:B104"/>
    <mergeCell ref="C103:C104"/>
    <mergeCell ref="J73:J74"/>
    <mergeCell ref="P73:P74"/>
    <mergeCell ref="L103:L104"/>
    <mergeCell ref="C73:C74"/>
    <mergeCell ref="D73:D74"/>
    <mergeCell ref="W103:W104"/>
    <mergeCell ref="J103:J104"/>
    <mergeCell ref="S42:S43"/>
    <mergeCell ref="R42:R43"/>
    <mergeCell ref="F42:F43"/>
    <mergeCell ref="M42:M43"/>
    <mergeCell ref="N42:N43"/>
    <mergeCell ref="F103:F104"/>
    <mergeCell ref="G103:G104"/>
    <mergeCell ref="H103:H104"/>
    <mergeCell ref="B70:W70"/>
    <mergeCell ref="A71:B72"/>
    <mergeCell ref="A73:B74"/>
    <mergeCell ref="V73:V74"/>
    <mergeCell ref="W73:W74"/>
    <mergeCell ref="A106:W106"/>
    <mergeCell ref="Q103:Q104"/>
    <mergeCell ref="R103:R104"/>
    <mergeCell ref="S103:S104"/>
    <mergeCell ref="T103:T104"/>
    <mergeCell ref="H73:H74"/>
    <mergeCell ref="U103:U104"/>
    <mergeCell ref="V103:V104"/>
    <mergeCell ref="P103:P104"/>
    <mergeCell ref="N103:N104"/>
    <mergeCell ref="A75:B75"/>
    <mergeCell ref="M103:M104"/>
    <mergeCell ref="O103:O104"/>
    <mergeCell ref="I103:I104"/>
    <mergeCell ref="D103:D104"/>
    <mergeCell ref="I73:I74"/>
    <mergeCell ref="F73:F74"/>
    <mergeCell ref="A42:B43"/>
    <mergeCell ref="B39:W39"/>
    <mergeCell ref="A66:B66"/>
    <mergeCell ref="U73:U74"/>
    <mergeCell ref="A44:B44"/>
    <mergeCell ref="W42:W43"/>
    <mergeCell ref="V42:V43"/>
    <mergeCell ref="G73:G74"/>
  </mergeCells>
  <phoneticPr fontId="1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27"/>
  <sheetViews>
    <sheetView showZeros="0" workbookViewId="0">
      <selection activeCell="B10" sqref="B10"/>
    </sheetView>
  </sheetViews>
  <sheetFormatPr defaultRowHeight="12.75" x14ac:dyDescent="0.2"/>
  <cols>
    <col min="1" max="1" width="21.7109375" style="1" customWidth="1"/>
    <col min="2" max="23" width="12.7109375" style="1" customWidth="1"/>
    <col min="24" max="16384" width="9.140625" style="1"/>
  </cols>
  <sheetData>
    <row r="1" spans="1:23" x14ac:dyDescent="0.2">
      <c r="A1" s="51" t="s">
        <v>55</v>
      </c>
    </row>
    <row r="3" spans="1:23" x14ac:dyDescent="0.2">
      <c r="A3" s="116" t="s">
        <v>27</v>
      </c>
      <c r="B3" s="117"/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2" t="s">
        <v>37</v>
      </c>
      <c r="I3" s="12" t="s">
        <v>38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43</v>
      </c>
      <c r="O3" s="12" t="s">
        <v>44</v>
      </c>
      <c r="P3" s="12" t="s">
        <v>45</v>
      </c>
      <c r="Q3" s="12" t="s">
        <v>46</v>
      </c>
      <c r="R3" s="12" t="s">
        <v>47</v>
      </c>
      <c r="S3" s="12" t="s">
        <v>48</v>
      </c>
      <c r="T3" s="12" t="s">
        <v>49</v>
      </c>
      <c r="U3" s="12" t="s">
        <v>50</v>
      </c>
      <c r="V3" s="12" t="s">
        <v>51</v>
      </c>
      <c r="W3" s="12" t="s">
        <v>56</v>
      </c>
    </row>
    <row r="4" spans="1:23" x14ac:dyDescent="0.2">
      <c r="A4" s="118"/>
      <c r="B4" s="119"/>
      <c r="C4" s="49">
        <f>'Inserimento dati'!C11</f>
        <v>0</v>
      </c>
      <c r="D4" s="49">
        <f>'Inserimento dati'!D11</f>
        <v>0</v>
      </c>
      <c r="E4" s="49">
        <f>'Inserimento dati'!E11</f>
        <v>0</v>
      </c>
      <c r="F4" s="49">
        <f>'Inserimento dati'!F11</f>
        <v>0</v>
      </c>
      <c r="G4" s="49">
        <f>'Inserimento dati'!G11</f>
        <v>0</v>
      </c>
      <c r="H4" s="49">
        <f>'Inserimento dati'!H11</f>
        <v>0</v>
      </c>
      <c r="I4" s="49">
        <f>'Inserimento dati'!I11</f>
        <v>0</v>
      </c>
      <c r="J4" s="49">
        <f>'Inserimento dati'!J11</f>
        <v>0</v>
      </c>
      <c r="K4" s="49">
        <f>'Inserimento dati'!K11</f>
        <v>0</v>
      </c>
      <c r="L4" s="49">
        <f>'Inserimento dati'!L11</f>
        <v>0</v>
      </c>
      <c r="M4" s="49">
        <f>'Inserimento dati'!M11</f>
        <v>0</v>
      </c>
      <c r="N4" s="49">
        <f>'Inserimento dati'!N11</f>
        <v>0</v>
      </c>
      <c r="O4" s="49">
        <f>'Inserimento dati'!O11</f>
        <v>0</v>
      </c>
      <c r="P4" s="49">
        <f>'Inserimento dati'!P11</f>
        <v>0</v>
      </c>
      <c r="Q4" s="49">
        <f>'Inserimento dati'!Q11</f>
        <v>0</v>
      </c>
      <c r="R4" s="49">
        <f>'Inserimento dati'!R11</f>
        <v>0</v>
      </c>
      <c r="S4" s="49">
        <f>'Inserimento dati'!S11</f>
        <v>0</v>
      </c>
      <c r="T4" s="49">
        <f>'Inserimento dati'!T11</f>
        <v>0</v>
      </c>
      <c r="U4" s="49">
        <f>'Inserimento dati'!U11</f>
        <v>0</v>
      </c>
      <c r="V4" s="49">
        <f>'Inserimento dati'!V11</f>
        <v>0</v>
      </c>
      <c r="W4" s="12"/>
    </row>
    <row r="5" spans="1:23" x14ac:dyDescent="0.2">
      <c r="A5" s="120" t="s">
        <v>28</v>
      </c>
      <c r="B5" s="121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x14ac:dyDescent="0.2">
      <c r="A6" s="122"/>
      <c r="B6" s="123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x14ac:dyDescent="0.2">
      <c r="A7" s="14" t="s">
        <v>0</v>
      </c>
      <c r="B7" s="52">
        <f>'Inserimento dati'!B16</f>
        <v>0</v>
      </c>
      <c r="C7" s="15" t="str">
        <f>IF('Inserimento dati'!C$36&gt;0,'Inserimento dati'!C16/'Inserimento dati'!C$36*100," ")</f>
        <v xml:space="preserve"> </v>
      </c>
      <c r="D7" s="15" t="str">
        <f>IF('Inserimento dati'!D$36&gt;0,'Inserimento dati'!D16/'Inserimento dati'!D$36*100," ")</f>
        <v xml:space="preserve"> </v>
      </c>
      <c r="E7" s="15" t="str">
        <f>IF('Inserimento dati'!E$36&gt;0,'Inserimento dati'!E16/'Inserimento dati'!E$36*100," ")</f>
        <v xml:space="preserve"> </v>
      </c>
      <c r="F7" s="15" t="str">
        <f>IF('Inserimento dati'!F$36&gt;0,'Inserimento dati'!F16/'Inserimento dati'!F$36*100," ")</f>
        <v xml:space="preserve"> </v>
      </c>
      <c r="G7" s="15" t="str">
        <f>IF('Inserimento dati'!G$36&gt;0,'Inserimento dati'!G16/'Inserimento dati'!G$36*100," ")</f>
        <v xml:space="preserve"> </v>
      </c>
      <c r="H7" s="15" t="str">
        <f>IF('Inserimento dati'!H$36&gt;0,'Inserimento dati'!H16/'Inserimento dati'!H$36*100," ")</f>
        <v xml:space="preserve"> </v>
      </c>
      <c r="I7" s="15" t="str">
        <f>IF('Inserimento dati'!I$36&gt;0,'Inserimento dati'!I16/'Inserimento dati'!I$36*100," ")</f>
        <v xml:space="preserve"> </v>
      </c>
      <c r="J7" s="15" t="str">
        <f>IF('Inserimento dati'!J$36&gt;0,'Inserimento dati'!J16/'Inserimento dati'!J$36*100," ")</f>
        <v xml:space="preserve"> </v>
      </c>
      <c r="K7" s="15" t="str">
        <f>IF('Inserimento dati'!K$36&gt;0,'Inserimento dati'!K16/'Inserimento dati'!K$36*100," ")</f>
        <v xml:space="preserve"> </v>
      </c>
      <c r="L7" s="15" t="str">
        <f>IF('Inserimento dati'!L$36&gt;0,'Inserimento dati'!L16/'Inserimento dati'!L$36*100," ")</f>
        <v xml:space="preserve"> </v>
      </c>
      <c r="M7" s="15" t="str">
        <f>IF('Inserimento dati'!M$36&gt;0,'Inserimento dati'!M16/'Inserimento dati'!M$36*100," ")</f>
        <v xml:space="preserve"> </v>
      </c>
      <c r="N7" s="15" t="str">
        <f>IF('Inserimento dati'!N$36&gt;0,'Inserimento dati'!N16/'Inserimento dati'!N$36*100," ")</f>
        <v xml:space="preserve"> </v>
      </c>
      <c r="O7" s="15" t="str">
        <f>IF('Inserimento dati'!O$36&gt;0,'Inserimento dati'!O16/'Inserimento dati'!O$36*100," ")</f>
        <v xml:space="preserve"> </v>
      </c>
      <c r="P7" s="15" t="str">
        <f>IF('Inserimento dati'!P$36&gt;0,'Inserimento dati'!P16/'Inserimento dati'!P$36*100," ")</f>
        <v xml:space="preserve"> </v>
      </c>
      <c r="Q7" s="15" t="str">
        <f>IF('Inserimento dati'!Q$36&gt;0,'Inserimento dati'!Q16/'Inserimento dati'!Q$36*100," ")</f>
        <v xml:space="preserve"> </v>
      </c>
      <c r="R7" s="15" t="str">
        <f>IF('Inserimento dati'!R$36&gt;0,'Inserimento dati'!R16/'Inserimento dati'!R$36*100," ")</f>
        <v xml:space="preserve"> </v>
      </c>
      <c r="S7" s="15" t="str">
        <f>IF('Inserimento dati'!S$36&gt;0,'Inserimento dati'!S16/'Inserimento dati'!S$36*100," ")</f>
        <v xml:space="preserve"> </v>
      </c>
      <c r="T7" s="15" t="str">
        <f>IF('Inserimento dati'!T$36&gt;0,'Inserimento dati'!T16/'Inserimento dati'!T$36*100," ")</f>
        <v xml:space="preserve"> </v>
      </c>
      <c r="U7" s="15" t="str">
        <f>IF('Inserimento dati'!U$36&gt;0,'Inserimento dati'!U16/'Inserimento dati'!U$36*100," ")</f>
        <v xml:space="preserve"> </v>
      </c>
      <c r="V7" s="15" t="str">
        <f>IF('Inserimento dati'!V$36&gt;0,'Inserimento dati'!V16/'Inserimento dati'!V$36*100," ")</f>
        <v xml:space="preserve"> </v>
      </c>
      <c r="W7" s="13" t="str">
        <f>IF('Inserimento dati'!$W$36&gt;0,'Inserimento dati'!W16/'Inserimento dati'!$W$36*100," ")</f>
        <v xml:space="preserve"> </v>
      </c>
    </row>
    <row r="8" spans="1:23" x14ac:dyDescent="0.2">
      <c r="A8" s="14" t="s">
        <v>1</v>
      </c>
      <c r="B8" s="52">
        <f>'Inserimento dati'!B17</f>
        <v>0</v>
      </c>
      <c r="C8" s="15" t="str">
        <f>IF('Inserimento dati'!C$36&gt;0,'Inserimento dati'!C17/'Inserimento dati'!C$36*100," ")</f>
        <v xml:space="preserve"> </v>
      </c>
      <c r="D8" s="15" t="str">
        <f>IF('Inserimento dati'!D$36&gt;0,'Inserimento dati'!D17/'Inserimento dati'!D$36*100," ")</f>
        <v xml:space="preserve"> </v>
      </c>
      <c r="E8" s="15" t="str">
        <f>IF('Inserimento dati'!E$36&gt;0,'Inserimento dati'!E17/'Inserimento dati'!E$36*100," ")</f>
        <v xml:space="preserve"> </v>
      </c>
      <c r="F8" s="15" t="str">
        <f>IF('Inserimento dati'!F$36&gt;0,'Inserimento dati'!F17/'Inserimento dati'!F$36*100," ")</f>
        <v xml:space="preserve"> </v>
      </c>
      <c r="G8" s="15" t="str">
        <f>IF('Inserimento dati'!G$36&gt;0,'Inserimento dati'!G17/'Inserimento dati'!G$36*100," ")</f>
        <v xml:space="preserve"> </v>
      </c>
      <c r="H8" s="15" t="str">
        <f>IF('Inserimento dati'!H$36&gt;0,'Inserimento dati'!H17/'Inserimento dati'!H$36*100," ")</f>
        <v xml:space="preserve"> </v>
      </c>
      <c r="I8" s="15" t="str">
        <f>IF('Inserimento dati'!I$36&gt;0,'Inserimento dati'!I17/'Inserimento dati'!I$36*100," ")</f>
        <v xml:space="preserve"> </v>
      </c>
      <c r="J8" s="15" t="str">
        <f>IF('Inserimento dati'!J$36&gt;0,'Inserimento dati'!J17/'Inserimento dati'!J$36*100," ")</f>
        <v xml:space="preserve"> </v>
      </c>
      <c r="K8" s="15" t="str">
        <f>IF('Inserimento dati'!K$36&gt;0,'Inserimento dati'!K17/'Inserimento dati'!K$36*100," ")</f>
        <v xml:space="preserve"> </v>
      </c>
      <c r="L8" s="15" t="str">
        <f>IF('Inserimento dati'!L$36&gt;0,'Inserimento dati'!L17/'Inserimento dati'!L$36*100," ")</f>
        <v xml:space="preserve"> </v>
      </c>
      <c r="M8" s="15" t="str">
        <f>IF('Inserimento dati'!M$36&gt;0,'Inserimento dati'!M17/'Inserimento dati'!M$36*100," ")</f>
        <v xml:space="preserve"> </v>
      </c>
      <c r="N8" s="15" t="str">
        <f>IF('Inserimento dati'!N$36&gt;0,'Inserimento dati'!N17/'Inserimento dati'!N$36*100," ")</f>
        <v xml:space="preserve"> </v>
      </c>
      <c r="O8" s="15" t="str">
        <f>IF('Inserimento dati'!O$36&gt;0,'Inserimento dati'!O17/'Inserimento dati'!O$36*100," ")</f>
        <v xml:space="preserve"> </v>
      </c>
      <c r="P8" s="15" t="str">
        <f>IF('Inserimento dati'!P$36&gt;0,'Inserimento dati'!P17/'Inserimento dati'!P$36*100," ")</f>
        <v xml:space="preserve"> </v>
      </c>
      <c r="Q8" s="15" t="str">
        <f>IF('Inserimento dati'!Q$36&gt;0,'Inserimento dati'!Q17/'Inserimento dati'!Q$36*100," ")</f>
        <v xml:space="preserve"> </v>
      </c>
      <c r="R8" s="15" t="str">
        <f>IF('Inserimento dati'!R$36&gt;0,'Inserimento dati'!R17/'Inserimento dati'!R$36*100," ")</f>
        <v xml:space="preserve"> </v>
      </c>
      <c r="S8" s="15" t="str">
        <f>IF('Inserimento dati'!S$36&gt;0,'Inserimento dati'!S17/'Inserimento dati'!S$36*100," ")</f>
        <v xml:space="preserve"> </v>
      </c>
      <c r="T8" s="15" t="str">
        <f>IF('Inserimento dati'!T$36&gt;0,'Inserimento dati'!T17/'Inserimento dati'!T$36*100," ")</f>
        <v xml:space="preserve"> </v>
      </c>
      <c r="U8" s="15" t="str">
        <f>IF('Inserimento dati'!U$36&gt;0,'Inserimento dati'!U17/'Inserimento dati'!U$36*100," ")</f>
        <v xml:space="preserve"> </v>
      </c>
      <c r="V8" s="15" t="str">
        <f>IF('Inserimento dati'!V$36&gt;0,'Inserimento dati'!V17/'Inserimento dati'!V$36*100," ")</f>
        <v xml:space="preserve"> </v>
      </c>
      <c r="W8" s="13" t="str">
        <f>IF('Inserimento dati'!$W$36&gt;0,'Inserimento dati'!W17/'Inserimento dati'!$W$36*100," ")</f>
        <v xml:space="preserve"> </v>
      </c>
    </row>
    <row r="9" spans="1:23" x14ac:dyDescent="0.2">
      <c r="A9" s="14" t="s">
        <v>2</v>
      </c>
      <c r="B9" s="52">
        <f>'Inserimento dati'!B18</f>
        <v>0</v>
      </c>
      <c r="C9" s="15" t="str">
        <f>IF('Inserimento dati'!C$36&gt;0,'Inserimento dati'!C18/'Inserimento dati'!C$36*100," ")</f>
        <v xml:space="preserve"> </v>
      </c>
      <c r="D9" s="15" t="str">
        <f>IF('Inserimento dati'!D$36&gt;0,'Inserimento dati'!D18/'Inserimento dati'!D$36*100," ")</f>
        <v xml:space="preserve"> </v>
      </c>
      <c r="E9" s="15" t="str">
        <f>IF('Inserimento dati'!E$36&gt;0,'Inserimento dati'!E18/'Inserimento dati'!E$36*100," ")</f>
        <v xml:space="preserve"> </v>
      </c>
      <c r="F9" s="15" t="str">
        <f>IF('Inserimento dati'!F$36&gt;0,'Inserimento dati'!F18/'Inserimento dati'!F$36*100," ")</f>
        <v xml:space="preserve"> </v>
      </c>
      <c r="G9" s="15" t="str">
        <f>IF('Inserimento dati'!G$36&gt;0,'Inserimento dati'!G18/'Inserimento dati'!G$36*100," ")</f>
        <v xml:space="preserve"> </v>
      </c>
      <c r="H9" s="15" t="str">
        <f>IF('Inserimento dati'!H$36&gt;0,'Inserimento dati'!H18/'Inserimento dati'!H$36*100," ")</f>
        <v xml:space="preserve"> </v>
      </c>
      <c r="I9" s="15" t="str">
        <f>IF('Inserimento dati'!I$36&gt;0,'Inserimento dati'!I18/'Inserimento dati'!I$36*100," ")</f>
        <v xml:space="preserve"> </v>
      </c>
      <c r="J9" s="15" t="str">
        <f>IF('Inserimento dati'!J$36&gt;0,'Inserimento dati'!J18/'Inserimento dati'!J$36*100," ")</f>
        <v xml:space="preserve"> </v>
      </c>
      <c r="K9" s="15" t="str">
        <f>IF('Inserimento dati'!K$36&gt;0,'Inserimento dati'!K18/'Inserimento dati'!K$36*100," ")</f>
        <v xml:space="preserve"> </v>
      </c>
      <c r="L9" s="15" t="str">
        <f>IF('Inserimento dati'!L$36&gt;0,'Inserimento dati'!L18/'Inserimento dati'!L$36*100," ")</f>
        <v xml:space="preserve"> </v>
      </c>
      <c r="M9" s="15" t="str">
        <f>IF('Inserimento dati'!M$36&gt;0,'Inserimento dati'!M18/'Inserimento dati'!M$36*100," ")</f>
        <v xml:space="preserve"> </v>
      </c>
      <c r="N9" s="15" t="str">
        <f>IF('Inserimento dati'!N$36&gt;0,'Inserimento dati'!N18/'Inserimento dati'!N$36*100," ")</f>
        <v xml:space="preserve"> </v>
      </c>
      <c r="O9" s="15" t="str">
        <f>IF('Inserimento dati'!O$36&gt;0,'Inserimento dati'!O18/'Inserimento dati'!O$36*100," ")</f>
        <v xml:space="preserve"> </v>
      </c>
      <c r="P9" s="15" t="str">
        <f>IF('Inserimento dati'!P$36&gt;0,'Inserimento dati'!P18/'Inserimento dati'!P$36*100," ")</f>
        <v xml:space="preserve"> </v>
      </c>
      <c r="Q9" s="15" t="str">
        <f>IF('Inserimento dati'!Q$36&gt;0,'Inserimento dati'!Q18/'Inserimento dati'!Q$36*100," ")</f>
        <v xml:space="preserve"> </v>
      </c>
      <c r="R9" s="15" t="str">
        <f>IF('Inserimento dati'!R$36&gt;0,'Inserimento dati'!R18/'Inserimento dati'!R$36*100," ")</f>
        <v xml:space="preserve"> </v>
      </c>
      <c r="S9" s="15" t="str">
        <f>IF('Inserimento dati'!S$36&gt;0,'Inserimento dati'!S18/'Inserimento dati'!S$36*100," ")</f>
        <v xml:space="preserve"> </v>
      </c>
      <c r="T9" s="15" t="str">
        <f>IF('Inserimento dati'!T$36&gt;0,'Inserimento dati'!T18/'Inserimento dati'!T$36*100," ")</f>
        <v xml:space="preserve"> </v>
      </c>
      <c r="U9" s="15" t="str">
        <f>IF('Inserimento dati'!U$36&gt;0,'Inserimento dati'!U18/'Inserimento dati'!U$36*100," ")</f>
        <v xml:space="preserve"> </v>
      </c>
      <c r="V9" s="15" t="str">
        <f>IF('Inserimento dati'!V$36&gt;0,'Inserimento dati'!V18/'Inserimento dati'!V$36*100," ")</f>
        <v xml:space="preserve"> </v>
      </c>
      <c r="W9" s="13" t="str">
        <f>IF('Inserimento dati'!$W$36&gt;0,'Inserimento dati'!W18/'Inserimento dati'!$W$36*100," ")</f>
        <v xml:space="preserve"> </v>
      </c>
    </row>
    <row r="10" spans="1:23" x14ac:dyDescent="0.2">
      <c r="A10" s="14" t="s">
        <v>3</v>
      </c>
      <c r="B10" s="52">
        <f>'Inserimento dati'!B19</f>
        <v>0</v>
      </c>
      <c r="C10" s="15" t="str">
        <f>IF('Inserimento dati'!C$36&gt;0,'Inserimento dati'!C19/'Inserimento dati'!C$36*100," ")</f>
        <v xml:space="preserve"> </v>
      </c>
      <c r="D10" s="15" t="str">
        <f>IF('Inserimento dati'!D$36&gt;0,'Inserimento dati'!D19/'Inserimento dati'!D$36*100," ")</f>
        <v xml:space="preserve"> </v>
      </c>
      <c r="E10" s="15" t="str">
        <f>IF('Inserimento dati'!E$36&gt;0,'Inserimento dati'!E19/'Inserimento dati'!E$36*100," ")</f>
        <v xml:space="preserve"> </v>
      </c>
      <c r="F10" s="15" t="str">
        <f>IF('Inserimento dati'!F$36&gt;0,'Inserimento dati'!F19/'Inserimento dati'!F$36*100," ")</f>
        <v xml:space="preserve"> </v>
      </c>
      <c r="G10" s="15" t="str">
        <f>IF('Inserimento dati'!G$36&gt;0,'Inserimento dati'!G19/'Inserimento dati'!G$36*100," ")</f>
        <v xml:space="preserve"> </v>
      </c>
      <c r="H10" s="15" t="str">
        <f>IF('Inserimento dati'!H$36&gt;0,'Inserimento dati'!H19/'Inserimento dati'!H$36*100," ")</f>
        <v xml:space="preserve"> </v>
      </c>
      <c r="I10" s="15" t="str">
        <f>IF('Inserimento dati'!I$36&gt;0,'Inserimento dati'!I19/'Inserimento dati'!I$36*100," ")</f>
        <v xml:space="preserve"> </v>
      </c>
      <c r="J10" s="15" t="str">
        <f>IF('Inserimento dati'!J$36&gt;0,'Inserimento dati'!J19/'Inserimento dati'!J$36*100," ")</f>
        <v xml:space="preserve"> </v>
      </c>
      <c r="K10" s="15" t="str">
        <f>IF('Inserimento dati'!K$36&gt;0,'Inserimento dati'!K19/'Inserimento dati'!K$36*100," ")</f>
        <v xml:space="preserve"> </v>
      </c>
      <c r="L10" s="15" t="str">
        <f>IF('Inserimento dati'!L$36&gt;0,'Inserimento dati'!L19/'Inserimento dati'!L$36*100," ")</f>
        <v xml:space="preserve"> </v>
      </c>
      <c r="M10" s="15" t="str">
        <f>IF('Inserimento dati'!M$36&gt;0,'Inserimento dati'!M19/'Inserimento dati'!M$36*100," ")</f>
        <v xml:space="preserve"> </v>
      </c>
      <c r="N10" s="15" t="str">
        <f>IF('Inserimento dati'!N$36&gt;0,'Inserimento dati'!N19/'Inserimento dati'!N$36*100," ")</f>
        <v xml:space="preserve"> </v>
      </c>
      <c r="O10" s="15" t="str">
        <f>IF('Inserimento dati'!O$36&gt;0,'Inserimento dati'!O19/'Inserimento dati'!O$36*100," ")</f>
        <v xml:space="preserve"> </v>
      </c>
      <c r="P10" s="15" t="str">
        <f>IF('Inserimento dati'!P$36&gt;0,'Inserimento dati'!P19/'Inserimento dati'!P$36*100," ")</f>
        <v xml:space="preserve"> </v>
      </c>
      <c r="Q10" s="15" t="str">
        <f>IF('Inserimento dati'!Q$36&gt;0,'Inserimento dati'!Q19/'Inserimento dati'!Q$36*100," ")</f>
        <v xml:space="preserve"> </v>
      </c>
      <c r="R10" s="15" t="str">
        <f>IF('Inserimento dati'!R$36&gt;0,'Inserimento dati'!R19/'Inserimento dati'!R$36*100," ")</f>
        <v xml:space="preserve"> </v>
      </c>
      <c r="S10" s="15" t="str">
        <f>IF('Inserimento dati'!S$36&gt;0,'Inserimento dati'!S19/'Inserimento dati'!S$36*100," ")</f>
        <v xml:space="preserve"> </v>
      </c>
      <c r="T10" s="15" t="str">
        <f>IF('Inserimento dati'!T$36&gt;0,'Inserimento dati'!T19/'Inserimento dati'!T$36*100," ")</f>
        <v xml:space="preserve"> </v>
      </c>
      <c r="U10" s="15" t="str">
        <f>IF('Inserimento dati'!U$36&gt;0,'Inserimento dati'!U19/'Inserimento dati'!U$36*100," ")</f>
        <v xml:space="preserve"> </v>
      </c>
      <c r="V10" s="15" t="str">
        <f>IF('Inserimento dati'!V$36&gt;0,'Inserimento dati'!V19/'Inserimento dati'!V$36*100," ")</f>
        <v xml:space="preserve"> </v>
      </c>
      <c r="W10" s="13" t="str">
        <f>IF('Inserimento dati'!$W$36&gt;0,'Inserimento dati'!W19/'Inserimento dati'!$W$36*100," ")</f>
        <v xml:space="preserve"> </v>
      </c>
    </row>
    <row r="11" spans="1:23" x14ac:dyDescent="0.2">
      <c r="A11" s="14" t="s">
        <v>4</v>
      </c>
      <c r="B11" s="52">
        <f>'Inserimento dati'!B20</f>
        <v>0</v>
      </c>
      <c r="C11" s="15" t="str">
        <f>IF('Inserimento dati'!C$36&gt;0,'Inserimento dati'!C20/'Inserimento dati'!C$36*100," ")</f>
        <v xml:space="preserve"> </v>
      </c>
      <c r="D11" s="15" t="str">
        <f>IF('Inserimento dati'!D$36&gt;0,'Inserimento dati'!D20/'Inserimento dati'!D$36*100," ")</f>
        <v xml:space="preserve"> </v>
      </c>
      <c r="E11" s="15" t="str">
        <f>IF('Inserimento dati'!E$36&gt;0,'Inserimento dati'!E20/'Inserimento dati'!E$36*100," ")</f>
        <v xml:space="preserve"> </v>
      </c>
      <c r="F11" s="15" t="str">
        <f>IF('Inserimento dati'!F$36&gt;0,'Inserimento dati'!F20/'Inserimento dati'!F$36*100," ")</f>
        <v xml:space="preserve"> </v>
      </c>
      <c r="G11" s="15" t="str">
        <f>IF('Inserimento dati'!G$36&gt;0,'Inserimento dati'!G20/'Inserimento dati'!G$36*100," ")</f>
        <v xml:space="preserve"> </v>
      </c>
      <c r="H11" s="15" t="str">
        <f>IF('Inserimento dati'!H$36&gt;0,'Inserimento dati'!H20/'Inserimento dati'!H$36*100," ")</f>
        <v xml:space="preserve"> </v>
      </c>
      <c r="I11" s="15" t="str">
        <f>IF('Inserimento dati'!I$36&gt;0,'Inserimento dati'!I20/'Inserimento dati'!I$36*100," ")</f>
        <v xml:space="preserve"> </v>
      </c>
      <c r="J11" s="15" t="str">
        <f>IF('Inserimento dati'!J$36&gt;0,'Inserimento dati'!J20/'Inserimento dati'!J$36*100," ")</f>
        <v xml:space="preserve"> </v>
      </c>
      <c r="K11" s="15" t="str">
        <f>IF('Inserimento dati'!K$36&gt;0,'Inserimento dati'!K20/'Inserimento dati'!K$36*100," ")</f>
        <v xml:space="preserve"> </v>
      </c>
      <c r="L11" s="15" t="str">
        <f>IF('Inserimento dati'!L$36&gt;0,'Inserimento dati'!L20/'Inserimento dati'!L$36*100," ")</f>
        <v xml:space="preserve"> </v>
      </c>
      <c r="M11" s="15" t="str">
        <f>IF('Inserimento dati'!M$36&gt;0,'Inserimento dati'!M20/'Inserimento dati'!M$36*100," ")</f>
        <v xml:space="preserve"> </v>
      </c>
      <c r="N11" s="15" t="str">
        <f>IF('Inserimento dati'!N$36&gt;0,'Inserimento dati'!N20/'Inserimento dati'!N$36*100," ")</f>
        <v xml:space="preserve"> </v>
      </c>
      <c r="O11" s="15" t="str">
        <f>IF('Inserimento dati'!O$36&gt;0,'Inserimento dati'!O20/'Inserimento dati'!O$36*100," ")</f>
        <v xml:space="preserve"> </v>
      </c>
      <c r="P11" s="15" t="str">
        <f>IF('Inserimento dati'!P$36&gt;0,'Inserimento dati'!P20/'Inserimento dati'!P$36*100," ")</f>
        <v xml:space="preserve"> </v>
      </c>
      <c r="Q11" s="15" t="str">
        <f>IF('Inserimento dati'!Q$36&gt;0,'Inserimento dati'!Q20/'Inserimento dati'!Q$36*100," ")</f>
        <v xml:space="preserve"> </v>
      </c>
      <c r="R11" s="15" t="str">
        <f>IF('Inserimento dati'!R$36&gt;0,'Inserimento dati'!R20/'Inserimento dati'!R$36*100," ")</f>
        <v xml:space="preserve"> </v>
      </c>
      <c r="S11" s="15" t="str">
        <f>IF('Inserimento dati'!S$36&gt;0,'Inserimento dati'!S20/'Inserimento dati'!S$36*100," ")</f>
        <v xml:space="preserve"> </v>
      </c>
      <c r="T11" s="15" t="str">
        <f>IF('Inserimento dati'!T$36&gt;0,'Inserimento dati'!T20/'Inserimento dati'!T$36*100," ")</f>
        <v xml:space="preserve"> </v>
      </c>
      <c r="U11" s="15" t="str">
        <f>IF('Inserimento dati'!U$36&gt;0,'Inserimento dati'!U20/'Inserimento dati'!U$36*100," ")</f>
        <v xml:space="preserve"> </v>
      </c>
      <c r="V11" s="15" t="str">
        <f>IF('Inserimento dati'!V$36&gt;0,'Inserimento dati'!V20/'Inserimento dati'!V$36*100," ")</f>
        <v xml:space="preserve"> </v>
      </c>
      <c r="W11" s="13" t="str">
        <f>IF('Inserimento dati'!$W$36&gt;0,'Inserimento dati'!W20/'Inserimento dati'!$W$36*100," ")</f>
        <v xml:space="preserve"> </v>
      </c>
    </row>
    <row r="12" spans="1:23" x14ac:dyDescent="0.2">
      <c r="A12" s="14" t="s">
        <v>5</v>
      </c>
      <c r="B12" s="52">
        <f>'Inserimento dati'!B21</f>
        <v>0</v>
      </c>
      <c r="C12" s="15" t="str">
        <f>IF('Inserimento dati'!C$36&gt;0,'Inserimento dati'!C21/'Inserimento dati'!C$36*100," ")</f>
        <v xml:space="preserve"> </v>
      </c>
      <c r="D12" s="15" t="str">
        <f>IF('Inserimento dati'!D$36&gt;0,'Inserimento dati'!D21/'Inserimento dati'!D$36*100," ")</f>
        <v xml:space="preserve"> </v>
      </c>
      <c r="E12" s="15" t="str">
        <f>IF('Inserimento dati'!E$36&gt;0,'Inserimento dati'!E21/'Inserimento dati'!E$36*100," ")</f>
        <v xml:space="preserve"> </v>
      </c>
      <c r="F12" s="15" t="str">
        <f>IF('Inserimento dati'!F$36&gt;0,'Inserimento dati'!F21/'Inserimento dati'!F$36*100," ")</f>
        <v xml:space="preserve"> </v>
      </c>
      <c r="G12" s="15" t="str">
        <f>IF('Inserimento dati'!G$36&gt;0,'Inserimento dati'!G21/'Inserimento dati'!G$36*100," ")</f>
        <v xml:space="preserve"> </v>
      </c>
      <c r="H12" s="15" t="str">
        <f>IF('Inserimento dati'!H$36&gt;0,'Inserimento dati'!H21/'Inserimento dati'!H$36*100," ")</f>
        <v xml:space="preserve"> </v>
      </c>
      <c r="I12" s="15" t="str">
        <f>IF('Inserimento dati'!I$36&gt;0,'Inserimento dati'!I21/'Inserimento dati'!I$36*100," ")</f>
        <v xml:space="preserve"> </v>
      </c>
      <c r="J12" s="15" t="str">
        <f>IF('Inserimento dati'!J$36&gt;0,'Inserimento dati'!J21/'Inserimento dati'!J$36*100," ")</f>
        <v xml:space="preserve"> </v>
      </c>
      <c r="K12" s="15" t="str">
        <f>IF('Inserimento dati'!K$36&gt;0,'Inserimento dati'!K21/'Inserimento dati'!K$36*100," ")</f>
        <v xml:space="preserve"> </v>
      </c>
      <c r="L12" s="15" t="str">
        <f>IF('Inserimento dati'!L$36&gt;0,'Inserimento dati'!L21/'Inserimento dati'!L$36*100," ")</f>
        <v xml:space="preserve"> </v>
      </c>
      <c r="M12" s="15" t="str">
        <f>IF('Inserimento dati'!M$36&gt;0,'Inserimento dati'!M21/'Inserimento dati'!M$36*100," ")</f>
        <v xml:space="preserve"> </v>
      </c>
      <c r="N12" s="15" t="str">
        <f>IF('Inserimento dati'!N$36&gt;0,'Inserimento dati'!N21/'Inserimento dati'!N$36*100," ")</f>
        <v xml:space="preserve"> </v>
      </c>
      <c r="O12" s="15" t="str">
        <f>IF('Inserimento dati'!O$36&gt;0,'Inserimento dati'!O21/'Inserimento dati'!O$36*100," ")</f>
        <v xml:space="preserve"> </v>
      </c>
      <c r="P12" s="15" t="str">
        <f>IF('Inserimento dati'!P$36&gt;0,'Inserimento dati'!P21/'Inserimento dati'!P$36*100," ")</f>
        <v xml:space="preserve"> </v>
      </c>
      <c r="Q12" s="15" t="str">
        <f>IF('Inserimento dati'!Q$36&gt;0,'Inserimento dati'!Q21/'Inserimento dati'!Q$36*100," ")</f>
        <v xml:space="preserve"> </v>
      </c>
      <c r="R12" s="15" t="str">
        <f>IF('Inserimento dati'!R$36&gt;0,'Inserimento dati'!R21/'Inserimento dati'!R$36*100," ")</f>
        <v xml:space="preserve"> </v>
      </c>
      <c r="S12" s="15" t="str">
        <f>IF('Inserimento dati'!S$36&gt;0,'Inserimento dati'!S21/'Inserimento dati'!S$36*100," ")</f>
        <v xml:space="preserve"> </v>
      </c>
      <c r="T12" s="15" t="str">
        <f>IF('Inserimento dati'!T$36&gt;0,'Inserimento dati'!T21/'Inserimento dati'!T$36*100," ")</f>
        <v xml:space="preserve"> </v>
      </c>
      <c r="U12" s="15" t="str">
        <f>IF('Inserimento dati'!U$36&gt;0,'Inserimento dati'!U21/'Inserimento dati'!U$36*100," ")</f>
        <v xml:space="preserve"> </v>
      </c>
      <c r="V12" s="15" t="str">
        <f>IF('Inserimento dati'!V$36&gt;0,'Inserimento dati'!V21/'Inserimento dati'!V$36*100," ")</f>
        <v xml:space="preserve"> </v>
      </c>
      <c r="W12" s="13" t="str">
        <f>IF('Inserimento dati'!$W$36&gt;0,'Inserimento dati'!W21/'Inserimento dati'!$W$36*100," ")</f>
        <v xml:space="preserve"> </v>
      </c>
    </row>
    <row r="13" spans="1:23" x14ac:dyDescent="0.2">
      <c r="A13" s="14" t="s">
        <v>6</v>
      </c>
      <c r="B13" s="52">
        <f>'Inserimento dati'!B22</f>
        <v>0</v>
      </c>
      <c r="C13" s="15" t="str">
        <f>IF('Inserimento dati'!C$36&gt;0,'Inserimento dati'!C22/'Inserimento dati'!C$36*100," ")</f>
        <v xml:space="preserve"> </v>
      </c>
      <c r="D13" s="15" t="str">
        <f>IF('Inserimento dati'!D$36&gt;0,'Inserimento dati'!D22/'Inserimento dati'!D$36*100," ")</f>
        <v xml:space="preserve"> </v>
      </c>
      <c r="E13" s="15" t="str">
        <f>IF('Inserimento dati'!E$36&gt;0,'Inserimento dati'!E22/'Inserimento dati'!E$36*100," ")</f>
        <v xml:space="preserve"> </v>
      </c>
      <c r="F13" s="15" t="str">
        <f>IF('Inserimento dati'!F$36&gt;0,'Inserimento dati'!F22/'Inserimento dati'!F$36*100," ")</f>
        <v xml:space="preserve"> </v>
      </c>
      <c r="G13" s="15" t="str">
        <f>IF('Inserimento dati'!G$36&gt;0,'Inserimento dati'!G22/'Inserimento dati'!G$36*100," ")</f>
        <v xml:space="preserve"> </v>
      </c>
      <c r="H13" s="15" t="str">
        <f>IF('Inserimento dati'!H$36&gt;0,'Inserimento dati'!H22/'Inserimento dati'!H$36*100," ")</f>
        <v xml:space="preserve"> </v>
      </c>
      <c r="I13" s="15" t="str">
        <f>IF('Inserimento dati'!I$36&gt;0,'Inserimento dati'!I22/'Inserimento dati'!I$36*100," ")</f>
        <v xml:space="preserve"> </v>
      </c>
      <c r="J13" s="15" t="str">
        <f>IF('Inserimento dati'!J$36&gt;0,'Inserimento dati'!J22/'Inserimento dati'!J$36*100," ")</f>
        <v xml:space="preserve"> </v>
      </c>
      <c r="K13" s="15" t="str">
        <f>IF('Inserimento dati'!K$36&gt;0,'Inserimento dati'!K22/'Inserimento dati'!K$36*100," ")</f>
        <v xml:space="preserve"> </v>
      </c>
      <c r="L13" s="15" t="str">
        <f>IF('Inserimento dati'!L$36&gt;0,'Inserimento dati'!L22/'Inserimento dati'!L$36*100," ")</f>
        <v xml:space="preserve"> </v>
      </c>
      <c r="M13" s="15" t="str">
        <f>IF('Inserimento dati'!M$36&gt;0,'Inserimento dati'!M22/'Inserimento dati'!M$36*100," ")</f>
        <v xml:space="preserve"> </v>
      </c>
      <c r="N13" s="15" t="str">
        <f>IF('Inserimento dati'!N$36&gt;0,'Inserimento dati'!N22/'Inserimento dati'!N$36*100," ")</f>
        <v xml:space="preserve"> </v>
      </c>
      <c r="O13" s="15" t="str">
        <f>IF('Inserimento dati'!O$36&gt;0,'Inserimento dati'!O22/'Inserimento dati'!O$36*100," ")</f>
        <v xml:space="preserve"> </v>
      </c>
      <c r="P13" s="15" t="str">
        <f>IF('Inserimento dati'!P$36&gt;0,'Inserimento dati'!P22/'Inserimento dati'!P$36*100," ")</f>
        <v xml:space="preserve"> </v>
      </c>
      <c r="Q13" s="15" t="str">
        <f>IF('Inserimento dati'!Q$36&gt;0,'Inserimento dati'!Q22/'Inserimento dati'!Q$36*100," ")</f>
        <v xml:space="preserve"> </v>
      </c>
      <c r="R13" s="15" t="str">
        <f>IF('Inserimento dati'!R$36&gt;0,'Inserimento dati'!R22/'Inserimento dati'!R$36*100," ")</f>
        <v xml:space="preserve"> </v>
      </c>
      <c r="S13" s="15" t="str">
        <f>IF('Inserimento dati'!S$36&gt;0,'Inserimento dati'!S22/'Inserimento dati'!S$36*100," ")</f>
        <v xml:space="preserve"> </v>
      </c>
      <c r="T13" s="15" t="str">
        <f>IF('Inserimento dati'!T$36&gt;0,'Inserimento dati'!T22/'Inserimento dati'!T$36*100," ")</f>
        <v xml:space="preserve"> </v>
      </c>
      <c r="U13" s="15" t="str">
        <f>IF('Inserimento dati'!U$36&gt;0,'Inserimento dati'!U22/'Inserimento dati'!U$36*100," ")</f>
        <v xml:space="preserve"> </v>
      </c>
      <c r="V13" s="15" t="str">
        <f>IF('Inserimento dati'!V$36&gt;0,'Inserimento dati'!V22/'Inserimento dati'!V$36*100," ")</f>
        <v xml:space="preserve"> </v>
      </c>
      <c r="W13" s="13" t="str">
        <f>IF('Inserimento dati'!$W$36&gt;0,'Inserimento dati'!W22/'Inserimento dati'!$W$36*100," ")</f>
        <v xml:space="preserve"> </v>
      </c>
    </row>
    <row r="14" spans="1:23" x14ac:dyDescent="0.2">
      <c r="A14" s="14" t="s">
        <v>7</v>
      </c>
      <c r="B14" s="52">
        <f>'Inserimento dati'!B23</f>
        <v>0</v>
      </c>
      <c r="C14" s="15" t="str">
        <f>IF('Inserimento dati'!C$36&gt;0,'Inserimento dati'!C23/'Inserimento dati'!C$36*100," ")</f>
        <v xml:space="preserve"> </v>
      </c>
      <c r="D14" s="15" t="str">
        <f>IF('Inserimento dati'!D$36&gt;0,'Inserimento dati'!D23/'Inserimento dati'!D$36*100," ")</f>
        <v xml:space="preserve"> </v>
      </c>
      <c r="E14" s="15" t="str">
        <f>IF('Inserimento dati'!E$36&gt;0,'Inserimento dati'!E23/'Inserimento dati'!E$36*100," ")</f>
        <v xml:space="preserve"> </v>
      </c>
      <c r="F14" s="15" t="str">
        <f>IF('Inserimento dati'!F$36&gt;0,'Inserimento dati'!F23/'Inserimento dati'!F$36*100," ")</f>
        <v xml:space="preserve"> </v>
      </c>
      <c r="G14" s="15" t="str">
        <f>IF('Inserimento dati'!G$36&gt;0,'Inserimento dati'!G23/'Inserimento dati'!G$36*100," ")</f>
        <v xml:space="preserve"> </v>
      </c>
      <c r="H14" s="15" t="str">
        <f>IF('Inserimento dati'!H$36&gt;0,'Inserimento dati'!H23/'Inserimento dati'!H$36*100," ")</f>
        <v xml:space="preserve"> </v>
      </c>
      <c r="I14" s="15" t="str">
        <f>IF('Inserimento dati'!I$36&gt;0,'Inserimento dati'!I23/'Inserimento dati'!I$36*100," ")</f>
        <v xml:space="preserve"> </v>
      </c>
      <c r="J14" s="15" t="str">
        <f>IF('Inserimento dati'!J$36&gt;0,'Inserimento dati'!J23/'Inserimento dati'!J$36*100," ")</f>
        <v xml:space="preserve"> </v>
      </c>
      <c r="K14" s="15" t="str">
        <f>IF('Inserimento dati'!K$36&gt;0,'Inserimento dati'!K23/'Inserimento dati'!K$36*100," ")</f>
        <v xml:space="preserve"> </v>
      </c>
      <c r="L14" s="15" t="str">
        <f>IF('Inserimento dati'!L$36&gt;0,'Inserimento dati'!L23/'Inserimento dati'!L$36*100," ")</f>
        <v xml:space="preserve"> </v>
      </c>
      <c r="M14" s="15" t="str">
        <f>IF('Inserimento dati'!M$36&gt;0,'Inserimento dati'!M23/'Inserimento dati'!M$36*100," ")</f>
        <v xml:space="preserve"> </v>
      </c>
      <c r="N14" s="15" t="str">
        <f>IF('Inserimento dati'!N$36&gt;0,'Inserimento dati'!N23/'Inserimento dati'!N$36*100," ")</f>
        <v xml:space="preserve"> </v>
      </c>
      <c r="O14" s="15" t="str">
        <f>IF('Inserimento dati'!O$36&gt;0,'Inserimento dati'!O23/'Inserimento dati'!O$36*100," ")</f>
        <v xml:space="preserve"> </v>
      </c>
      <c r="P14" s="15" t="str">
        <f>IF('Inserimento dati'!P$36&gt;0,'Inserimento dati'!P23/'Inserimento dati'!P$36*100," ")</f>
        <v xml:space="preserve"> </v>
      </c>
      <c r="Q14" s="15" t="str">
        <f>IF('Inserimento dati'!Q$36&gt;0,'Inserimento dati'!Q23/'Inserimento dati'!Q$36*100," ")</f>
        <v xml:space="preserve"> </v>
      </c>
      <c r="R14" s="15" t="str">
        <f>IF('Inserimento dati'!R$36&gt;0,'Inserimento dati'!R23/'Inserimento dati'!R$36*100," ")</f>
        <v xml:space="preserve"> </v>
      </c>
      <c r="S14" s="15" t="str">
        <f>IF('Inserimento dati'!S$36&gt;0,'Inserimento dati'!S23/'Inserimento dati'!S$36*100," ")</f>
        <v xml:space="preserve"> </v>
      </c>
      <c r="T14" s="15" t="str">
        <f>IF('Inserimento dati'!T$36&gt;0,'Inserimento dati'!T23/'Inserimento dati'!T$36*100," ")</f>
        <v xml:space="preserve"> </v>
      </c>
      <c r="U14" s="15" t="str">
        <f>IF('Inserimento dati'!U$36&gt;0,'Inserimento dati'!U23/'Inserimento dati'!U$36*100," ")</f>
        <v xml:space="preserve"> </v>
      </c>
      <c r="V14" s="15" t="str">
        <f>IF('Inserimento dati'!V$36&gt;0,'Inserimento dati'!V23/'Inserimento dati'!V$36*100," ")</f>
        <v xml:space="preserve"> </v>
      </c>
      <c r="W14" s="13" t="str">
        <f>IF('Inserimento dati'!$W$36&gt;0,'Inserimento dati'!W23/'Inserimento dati'!$W$36*100," ")</f>
        <v xml:space="preserve"> </v>
      </c>
    </row>
    <row r="15" spans="1:23" x14ac:dyDescent="0.2">
      <c r="A15" s="14" t="s">
        <v>8</v>
      </c>
      <c r="B15" s="52">
        <f>'Inserimento dati'!B24</f>
        <v>0</v>
      </c>
      <c r="C15" s="15" t="str">
        <f>IF('Inserimento dati'!C$36&gt;0,'Inserimento dati'!C24/'Inserimento dati'!C$36*100," ")</f>
        <v xml:space="preserve"> </v>
      </c>
      <c r="D15" s="15" t="str">
        <f>IF('Inserimento dati'!D$36&gt;0,'Inserimento dati'!D24/'Inserimento dati'!D$36*100," ")</f>
        <v xml:space="preserve"> </v>
      </c>
      <c r="E15" s="15" t="str">
        <f>IF('Inserimento dati'!E$36&gt;0,'Inserimento dati'!E24/'Inserimento dati'!E$36*100," ")</f>
        <v xml:space="preserve"> </v>
      </c>
      <c r="F15" s="15" t="str">
        <f>IF('Inserimento dati'!F$36&gt;0,'Inserimento dati'!F24/'Inserimento dati'!F$36*100," ")</f>
        <v xml:space="preserve"> </v>
      </c>
      <c r="G15" s="15" t="str">
        <f>IF('Inserimento dati'!G$36&gt;0,'Inserimento dati'!G24/'Inserimento dati'!G$36*100," ")</f>
        <v xml:space="preserve"> </v>
      </c>
      <c r="H15" s="15" t="str">
        <f>IF('Inserimento dati'!H$36&gt;0,'Inserimento dati'!H24/'Inserimento dati'!H$36*100," ")</f>
        <v xml:space="preserve"> </v>
      </c>
      <c r="I15" s="15" t="str">
        <f>IF('Inserimento dati'!I$36&gt;0,'Inserimento dati'!I24/'Inserimento dati'!I$36*100," ")</f>
        <v xml:space="preserve"> </v>
      </c>
      <c r="J15" s="15" t="str">
        <f>IF('Inserimento dati'!J$36&gt;0,'Inserimento dati'!J24/'Inserimento dati'!J$36*100," ")</f>
        <v xml:space="preserve"> </v>
      </c>
      <c r="K15" s="15" t="str">
        <f>IF('Inserimento dati'!K$36&gt;0,'Inserimento dati'!K24/'Inserimento dati'!K$36*100," ")</f>
        <v xml:space="preserve"> </v>
      </c>
      <c r="L15" s="15" t="str">
        <f>IF('Inserimento dati'!L$36&gt;0,'Inserimento dati'!L24/'Inserimento dati'!L$36*100," ")</f>
        <v xml:space="preserve"> </v>
      </c>
      <c r="M15" s="15" t="str">
        <f>IF('Inserimento dati'!M$36&gt;0,'Inserimento dati'!M24/'Inserimento dati'!M$36*100," ")</f>
        <v xml:space="preserve"> </v>
      </c>
      <c r="N15" s="15" t="str">
        <f>IF('Inserimento dati'!N$36&gt;0,'Inserimento dati'!N24/'Inserimento dati'!N$36*100," ")</f>
        <v xml:space="preserve"> </v>
      </c>
      <c r="O15" s="15" t="str">
        <f>IF('Inserimento dati'!O$36&gt;0,'Inserimento dati'!O24/'Inserimento dati'!O$36*100," ")</f>
        <v xml:space="preserve"> </v>
      </c>
      <c r="P15" s="15" t="str">
        <f>IF('Inserimento dati'!P$36&gt;0,'Inserimento dati'!P24/'Inserimento dati'!P$36*100," ")</f>
        <v xml:space="preserve"> </v>
      </c>
      <c r="Q15" s="15" t="str">
        <f>IF('Inserimento dati'!Q$36&gt;0,'Inserimento dati'!Q24/'Inserimento dati'!Q$36*100," ")</f>
        <v xml:space="preserve"> </v>
      </c>
      <c r="R15" s="15" t="str">
        <f>IF('Inserimento dati'!R$36&gt;0,'Inserimento dati'!R24/'Inserimento dati'!R$36*100," ")</f>
        <v xml:space="preserve"> </v>
      </c>
      <c r="S15" s="15" t="str">
        <f>IF('Inserimento dati'!S$36&gt;0,'Inserimento dati'!S24/'Inserimento dati'!S$36*100," ")</f>
        <v xml:space="preserve"> </v>
      </c>
      <c r="T15" s="15" t="str">
        <f>IF('Inserimento dati'!T$36&gt;0,'Inserimento dati'!T24/'Inserimento dati'!T$36*100," ")</f>
        <v xml:space="preserve"> </v>
      </c>
      <c r="U15" s="15" t="str">
        <f>IF('Inserimento dati'!U$36&gt;0,'Inserimento dati'!U24/'Inserimento dati'!U$36*100," ")</f>
        <v xml:space="preserve"> </v>
      </c>
      <c r="V15" s="15" t="str">
        <f>IF('Inserimento dati'!V$36&gt;0,'Inserimento dati'!V24/'Inserimento dati'!V$36*100," ")</f>
        <v xml:space="preserve"> </v>
      </c>
      <c r="W15" s="13" t="str">
        <f>IF('Inserimento dati'!$W$36&gt;0,'Inserimento dati'!W24/'Inserimento dati'!$W$36*100," ")</f>
        <v xml:space="preserve"> </v>
      </c>
    </row>
    <row r="16" spans="1:23" x14ac:dyDescent="0.2">
      <c r="A16" s="14" t="s">
        <v>9</v>
      </c>
      <c r="B16" s="52">
        <f>'Inserimento dati'!B25</f>
        <v>0</v>
      </c>
      <c r="C16" s="15" t="str">
        <f>IF('Inserimento dati'!C$36&gt;0,'Inserimento dati'!C25/'Inserimento dati'!C$36*100," ")</f>
        <v xml:space="preserve"> </v>
      </c>
      <c r="D16" s="15" t="str">
        <f>IF('Inserimento dati'!D$36&gt;0,'Inserimento dati'!D25/'Inserimento dati'!D$36*100," ")</f>
        <v xml:space="preserve"> </v>
      </c>
      <c r="E16" s="15" t="str">
        <f>IF('Inserimento dati'!E$36&gt;0,'Inserimento dati'!E25/'Inserimento dati'!E$36*100," ")</f>
        <v xml:space="preserve"> </v>
      </c>
      <c r="F16" s="15" t="str">
        <f>IF('Inserimento dati'!F$36&gt;0,'Inserimento dati'!F25/'Inserimento dati'!F$36*100," ")</f>
        <v xml:space="preserve"> </v>
      </c>
      <c r="G16" s="15" t="str">
        <f>IF('Inserimento dati'!G$36&gt;0,'Inserimento dati'!G25/'Inserimento dati'!G$36*100," ")</f>
        <v xml:space="preserve"> </v>
      </c>
      <c r="H16" s="15" t="str">
        <f>IF('Inserimento dati'!H$36&gt;0,'Inserimento dati'!H25/'Inserimento dati'!H$36*100," ")</f>
        <v xml:space="preserve"> </v>
      </c>
      <c r="I16" s="15" t="str">
        <f>IF('Inserimento dati'!I$36&gt;0,'Inserimento dati'!I25/'Inserimento dati'!I$36*100," ")</f>
        <v xml:space="preserve"> </v>
      </c>
      <c r="J16" s="15" t="str">
        <f>IF('Inserimento dati'!J$36&gt;0,'Inserimento dati'!J25/'Inserimento dati'!J$36*100," ")</f>
        <v xml:space="preserve"> </v>
      </c>
      <c r="K16" s="15" t="str">
        <f>IF('Inserimento dati'!K$36&gt;0,'Inserimento dati'!K25/'Inserimento dati'!K$36*100," ")</f>
        <v xml:space="preserve"> </v>
      </c>
      <c r="L16" s="15" t="str">
        <f>IF('Inserimento dati'!L$36&gt;0,'Inserimento dati'!L25/'Inserimento dati'!L$36*100," ")</f>
        <v xml:space="preserve"> </v>
      </c>
      <c r="M16" s="15" t="str">
        <f>IF('Inserimento dati'!M$36&gt;0,'Inserimento dati'!M25/'Inserimento dati'!M$36*100," ")</f>
        <v xml:space="preserve"> </v>
      </c>
      <c r="N16" s="15" t="str">
        <f>IF('Inserimento dati'!N$36&gt;0,'Inserimento dati'!N25/'Inserimento dati'!N$36*100," ")</f>
        <v xml:space="preserve"> </v>
      </c>
      <c r="O16" s="15" t="str">
        <f>IF('Inserimento dati'!O$36&gt;0,'Inserimento dati'!O25/'Inserimento dati'!O$36*100," ")</f>
        <v xml:space="preserve"> </v>
      </c>
      <c r="P16" s="15" t="str">
        <f>IF('Inserimento dati'!P$36&gt;0,'Inserimento dati'!P25/'Inserimento dati'!P$36*100," ")</f>
        <v xml:space="preserve"> </v>
      </c>
      <c r="Q16" s="15" t="str">
        <f>IF('Inserimento dati'!Q$36&gt;0,'Inserimento dati'!Q25/'Inserimento dati'!Q$36*100," ")</f>
        <v xml:space="preserve"> </v>
      </c>
      <c r="R16" s="15" t="str">
        <f>IF('Inserimento dati'!R$36&gt;0,'Inserimento dati'!R25/'Inserimento dati'!R$36*100," ")</f>
        <v xml:space="preserve"> </v>
      </c>
      <c r="S16" s="15" t="str">
        <f>IF('Inserimento dati'!S$36&gt;0,'Inserimento dati'!S25/'Inserimento dati'!S$36*100," ")</f>
        <v xml:space="preserve"> </v>
      </c>
      <c r="T16" s="15" t="str">
        <f>IF('Inserimento dati'!T$36&gt;0,'Inserimento dati'!T25/'Inserimento dati'!T$36*100," ")</f>
        <v xml:space="preserve"> </v>
      </c>
      <c r="U16" s="15" t="str">
        <f>IF('Inserimento dati'!U$36&gt;0,'Inserimento dati'!U25/'Inserimento dati'!U$36*100," ")</f>
        <v xml:space="preserve"> </v>
      </c>
      <c r="V16" s="15" t="str">
        <f>IF('Inserimento dati'!V$36&gt;0,'Inserimento dati'!V25/'Inserimento dati'!V$36*100," ")</f>
        <v xml:space="preserve"> </v>
      </c>
      <c r="W16" s="13" t="str">
        <f>IF('Inserimento dati'!$W$36&gt;0,'Inserimento dati'!W25/'Inserimento dati'!$W$36*100," ")</f>
        <v xml:space="preserve"> </v>
      </c>
    </row>
    <row r="17" spans="1:23" x14ac:dyDescent="0.2">
      <c r="A17" s="14" t="s">
        <v>10</v>
      </c>
      <c r="B17" s="52">
        <f>'Inserimento dati'!B26</f>
        <v>0</v>
      </c>
      <c r="C17" s="15" t="str">
        <f>IF('Inserimento dati'!C$36&gt;0,'Inserimento dati'!C26/'Inserimento dati'!C$36*100," ")</f>
        <v xml:space="preserve"> </v>
      </c>
      <c r="D17" s="15" t="str">
        <f>IF('Inserimento dati'!D$36&gt;0,'Inserimento dati'!D26/'Inserimento dati'!D$36*100," ")</f>
        <v xml:space="preserve"> </v>
      </c>
      <c r="E17" s="15" t="str">
        <f>IF('Inserimento dati'!E$36&gt;0,'Inserimento dati'!E26/'Inserimento dati'!E$36*100," ")</f>
        <v xml:space="preserve"> </v>
      </c>
      <c r="F17" s="15" t="str">
        <f>IF('Inserimento dati'!F$36&gt;0,'Inserimento dati'!F26/'Inserimento dati'!F$36*100," ")</f>
        <v xml:space="preserve"> </v>
      </c>
      <c r="G17" s="15" t="str">
        <f>IF('Inserimento dati'!G$36&gt;0,'Inserimento dati'!G26/'Inserimento dati'!G$36*100," ")</f>
        <v xml:space="preserve"> </v>
      </c>
      <c r="H17" s="15" t="str">
        <f>IF('Inserimento dati'!H$36&gt;0,'Inserimento dati'!H26/'Inserimento dati'!H$36*100," ")</f>
        <v xml:space="preserve"> </v>
      </c>
      <c r="I17" s="15" t="str">
        <f>IF('Inserimento dati'!I$36&gt;0,'Inserimento dati'!I26/'Inserimento dati'!I$36*100," ")</f>
        <v xml:space="preserve"> </v>
      </c>
      <c r="J17" s="15" t="str">
        <f>IF('Inserimento dati'!J$36&gt;0,'Inserimento dati'!J26/'Inserimento dati'!J$36*100," ")</f>
        <v xml:space="preserve"> </v>
      </c>
      <c r="K17" s="15" t="str">
        <f>IF('Inserimento dati'!K$36&gt;0,'Inserimento dati'!K26/'Inserimento dati'!K$36*100," ")</f>
        <v xml:space="preserve"> </v>
      </c>
      <c r="L17" s="15" t="str">
        <f>IF('Inserimento dati'!L$36&gt;0,'Inserimento dati'!L26/'Inserimento dati'!L$36*100," ")</f>
        <v xml:space="preserve"> </v>
      </c>
      <c r="M17" s="15" t="str">
        <f>IF('Inserimento dati'!M$36&gt;0,'Inserimento dati'!M26/'Inserimento dati'!M$36*100," ")</f>
        <v xml:space="preserve"> </v>
      </c>
      <c r="N17" s="15" t="str">
        <f>IF('Inserimento dati'!N$36&gt;0,'Inserimento dati'!N26/'Inserimento dati'!N$36*100," ")</f>
        <v xml:space="preserve"> </v>
      </c>
      <c r="O17" s="15" t="str">
        <f>IF('Inserimento dati'!O$36&gt;0,'Inserimento dati'!O26/'Inserimento dati'!O$36*100," ")</f>
        <v xml:space="preserve"> </v>
      </c>
      <c r="P17" s="15" t="str">
        <f>IF('Inserimento dati'!P$36&gt;0,'Inserimento dati'!P26/'Inserimento dati'!P$36*100," ")</f>
        <v xml:space="preserve"> </v>
      </c>
      <c r="Q17" s="15" t="str">
        <f>IF('Inserimento dati'!Q$36&gt;0,'Inserimento dati'!Q26/'Inserimento dati'!Q$36*100," ")</f>
        <v xml:space="preserve"> </v>
      </c>
      <c r="R17" s="15" t="str">
        <f>IF('Inserimento dati'!R$36&gt;0,'Inserimento dati'!R26/'Inserimento dati'!R$36*100," ")</f>
        <v xml:space="preserve"> </v>
      </c>
      <c r="S17" s="15" t="str">
        <f>IF('Inserimento dati'!S$36&gt;0,'Inserimento dati'!S26/'Inserimento dati'!S$36*100," ")</f>
        <v xml:space="preserve"> </v>
      </c>
      <c r="T17" s="15" t="str">
        <f>IF('Inserimento dati'!T$36&gt;0,'Inserimento dati'!T26/'Inserimento dati'!T$36*100," ")</f>
        <v xml:space="preserve"> </v>
      </c>
      <c r="U17" s="15" t="str">
        <f>IF('Inserimento dati'!U$36&gt;0,'Inserimento dati'!U26/'Inserimento dati'!U$36*100," ")</f>
        <v xml:space="preserve"> </v>
      </c>
      <c r="V17" s="15" t="str">
        <f>IF('Inserimento dati'!V$36&gt;0,'Inserimento dati'!V26/'Inserimento dati'!V$36*100," ")</f>
        <v xml:space="preserve"> </v>
      </c>
      <c r="W17" s="13" t="str">
        <f>IF('Inserimento dati'!$W$36&gt;0,'Inserimento dati'!W26/'Inserimento dati'!$W$36*100," ")</f>
        <v xml:space="preserve"> </v>
      </c>
    </row>
    <row r="18" spans="1:23" x14ac:dyDescent="0.2">
      <c r="A18" s="14" t="s">
        <v>11</v>
      </c>
      <c r="B18" s="52">
        <f>'Inserimento dati'!B27</f>
        <v>0</v>
      </c>
      <c r="C18" s="15" t="str">
        <f>IF('Inserimento dati'!C$36&gt;0,'Inserimento dati'!C27/'Inserimento dati'!C$36*100," ")</f>
        <v xml:space="preserve"> </v>
      </c>
      <c r="D18" s="15" t="str">
        <f>IF('Inserimento dati'!D$36&gt;0,'Inserimento dati'!D27/'Inserimento dati'!D$36*100," ")</f>
        <v xml:space="preserve"> </v>
      </c>
      <c r="E18" s="15" t="str">
        <f>IF('Inserimento dati'!E$36&gt;0,'Inserimento dati'!E27/'Inserimento dati'!E$36*100," ")</f>
        <v xml:space="preserve"> </v>
      </c>
      <c r="F18" s="15" t="str">
        <f>IF('Inserimento dati'!F$36&gt;0,'Inserimento dati'!F27/'Inserimento dati'!F$36*100," ")</f>
        <v xml:space="preserve"> </v>
      </c>
      <c r="G18" s="15" t="str">
        <f>IF('Inserimento dati'!G$36&gt;0,'Inserimento dati'!G27/'Inserimento dati'!G$36*100," ")</f>
        <v xml:space="preserve"> </v>
      </c>
      <c r="H18" s="15" t="str">
        <f>IF('Inserimento dati'!H$36&gt;0,'Inserimento dati'!H27/'Inserimento dati'!H$36*100," ")</f>
        <v xml:space="preserve"> </v>
      </c>
      <c r="I18" s="15" t="str">
        <f>IF('Inserimento dati'!I$36&gt;0,'Inserimento dati'!I27/'Inserimento dati'!I$36*100," ")</f>
        <v xml:space="preserve"> </v>
      </c>
      <c r="J18" s="15" t="str">
        <f>IF('Inserimento dati'!J$36&gt;0,'Inserimento dati'!J27/'Inserimento dati'!J$36*100," ")</f>
        <v xml:space="preserve"> </v>
      </c>
      <c r="K18" s="15" t="str">
        <f>IF('Inserimento dati'!K$36&gt;0,'Inserimento dati'!K27/'Inserimento dati'!K$36*100," ")</f>
        <v xml:space="preserve"> </v>
      </c>
      <c r="L18" s="15" t="str">
        <f>IF('Inserimento dati'!L$36&gt;0,'Inserimento dati'!L27/'Inserimento dati'!L$36*100," ")</f>
        <v xml:space="preserve"> </v>
      </c>
      <c r="M18" s="15" t="str">
        <f>IF('Inserimento dati'!M$36&gt;0,'Inserimento dati'!M27/'Inserimento dati'!M$36*100," ")</f>
        <v xml:space="preserve"> </v>
      </c>
      <c r="N18" s="15" t="str">
        <f>IF('Inserimento dati'!N$36&gt;0,'Inserimento dati'!N27/'Inserimento dati'!N$36*100," ")</f>
        <v xml:space="preserve"> </v>
      </c>
      <c r="O18" s="15" t="str">
        <f>IF('Inserimento dati'!O$36&gt;0,'Inserimento dati'!O27/'Inserimento dati'!O$36*100," ")</f>
        <v xml:space="preserve"> </v>
      </c>
      <c r="P18" s="15" t="str">
        <f>IF('Inserimento dati'!P$36&gt;0,'Inserimento dati'!P27/'Inserimento dati'!P$36*100," ")</f>
        <v xml:space="preserve"> </v>
      </c>
      <c r="Q18" s="15" t="str">
        <f>IF('Inserimento dati'!Q$36&gt;0,'Inserimento dati'!Q27/'Inserimento dati'!Q$36*100," ")</f>
        <v xml:space="preserve"> </v>
      </c>
      <c r="R18" s="15" t="str">
        <f>IF('Inserimento dati'!R$36&gt;0,'Inserimento dati'!R27/'Inserimento dati'!R$36*100," ")</f>
        <v xml:space="preserve"> </v>
      </c>
      <c r="S18" s="15" t="str">
        <f>IF('Inserimento dati'!S$36&gt;0,'Inserimento dati'!S27/'Inserimento dati'!S$36*100," ")</f>
        <v xml:space="preserve"> </v>
      </c>
      <c r="T18" s="15" t="str">
        <f>IF('Inserimento dati'!T$36&gt;0,'Inserimento dati'!T27/'Inserimento dati'!T$36*100," ")</f>
        <v xml:space="preserve"> </v>
      </c>
      <c r="U18" s="15" t="str">
        <f>IF('Inserimento dati'!U$36&gt;0,'Inserimento dati'!U27/'Inserimento dati'!U$36*100," ")</f>
        <v xml:space="preserve"> </v>
      </c>
      <c r="V18" s="15" t="str">
        <f>IF('Inserimento dati'!V$36&gt;0,'Inserimento dati'!V27/'Inserimento dati'!V$36*100," ")</f>
        <v xml:space="preserve"> </v>
      </c>
      <c r="W18" s="13" t="str">
        <f>IF('Inserimento dati'!$W$36&gt;0,'Inserimento dati'!W27/'Inserimento dati'!$W$36*100," ")</f>
        <v xml:space="preserve"> </v>
      </c>
    </row>
    <row r="19" spans="1:23" x14ac:dyDescent="0.2">
      <c r="A19" s="14" t="s">
        <v>12</v>
      </c>
      <c r="B19" s="52">
        <f>'Inserimento dati'!B28</f>
        <v>0</v>
      </c>
      <c r="C19" s="15" t="str">
        <f>IF('Inserimento dati'!C$36&gt;0,'Inserimento dati'!C28/'Inserimento dati'!C$36*100," ")</f>
        <v xml:space="preserve"> </v>
      </c>
      <c r="D19" s="15" t="str">
        <f>IF('Inserimento dati'!D$36&gt;0,'Inserimento dati'!D28/'Inserimento dati'!D$36*100," ")</f>
        <v xml:space="preserve"> </v>
      </c>
      <c r="E19" s="15" t="str">
        <f>IF('Inserimento dati'!E$36&gt;0,'Inserimento dati'!E28/'Inserimento dati'!E$36*100," ")</f>
        <v xml:space="preserve"> </v>
      </c>
      <c r="F19" s="15" t="str">
        <f>IF('Inserimento dati'!F$36&gt;0,'Inserimento dati'!F28/'Inserimento dati'!F$36*100," ")</f>
        <v xml:space="preserve"> </v>
      </c>
      <c r="G19" s="15" t="str">
        <f>IF('Inserimento dati'!G$36&gt;0,'Inserimento dati'!G28/'Inserimento dati'!G$36*100," ")</f>
        <v xml:space="preserve"> </v>
      </c>
      <c r="H19" s="15" t="str">
        <f>IF('Inserimento dati'!H$36&gt;0,'Inserimento dati'!H28/'Inserimento dati'!H$36*100," ")</f>
        <v xml:space="preserve"> </v>
      </c>
      <c r="I19" s="15" t="str">
        <f>IF('Inserimento dati'!I$36&gt;0,'Inserimento dati'!I28/'Inserimento dati'!I$36*100," ")</f>
        <v xml:space="preserve"> </v>
      </c>
      <c r="J19" s="15" t="str">
        <f>IF('Inserimento dati'!J$36&gt;0,'Inserimento dati'!J28/'Inserimento dati'!J$36*100," ")</f>
        <v xml:space="preserve"> </v>
      </c>
      <c r="K19" s="15" t="str">
        <f>IF('Inserimento dati'!K$36&gt;0,'Inserimento dati'!K28/'Inserimento dati'!K$36*100," ")</f>
        <v xml:space="preserve"> </v>
      </c>
      <c r="L19" s="15" t="str">
        <f>IF('Inserimento dati'!L$36&gt;0,'Inserimento dati'!L28/'Inserimento dati'!L$36*100," ")</f>
        <v xml:space="preserve"> </v>
      </c>
      <c r="M19" s="15" t="str">
        <f>IF('Inserimento dati'!M$36&gt;0,'Inserimento dati'!M28/'Inserimento dati'!M$36*100," ")</f>
        <v xml:space="preserve"> </v>
      </c>
      <c r="N19" s="15" t="str">
        <f>IF('Inserimento dati'!N$36&gt;0,'Inserimento dati'!N28/'Inserimento dati'!N$36*100," ")</f>
        <v xml:space="preserve"> </v>
      </c>
      <c r="O19" s="15" t="str">
        <f>IF('Inserimento dati'!O$36&gt;0,'Inserimento dati'!O28/'Inserimento dati'!O$36*100," ")</f>
        <v xml:space="preserve"> </v>
      </c>
      <c r="P19" s="15" t="str">
        <f>IF('Inserimento dati'!P$36&gt;0,'Inserimento dati'!P28/'Inserimento dati'!P$36*100," ")</f>
        <v xml:space="preserve"> </v>
      </c>
      <c r="Q19" s="15" t="str">
        <f>IF('Inserimento dati'!Q$36&gt;0,'Inserimento dati'!Q28/'Inserimento dati'!Q$36*100," ")</f>
        <v xml:space="preserve"> </v>
      </c>
      <c r="R19" s="15" t="str">
        <f>IF('Inserimento dati'!R$36&gt;0,'Inserimento dati'!R28/'Inserimento dati'!R$36*100," ")</f>
        <v xml:space="preserve"> </v>
      </c>
      <c r="S19" s="15" t="str">
        <f>IF('Inserimento dati'!S$36&gt;0,'Inserimento dati'!S28/'Inserimento dati'!S$36*100," ")</f>
        <v xml:space="preserve"> </v>
      </c>
      <c r="T19" s="15" t="str">
        <f>IF('Inserimento dati'!T$36&gt;0,'Inserimento dati'!T28/'Inserimento dati'!T$36*100," ")</f>
        <v xml:space="preserve"> </v>
      </c>
      <c r="U19" s="15" t="str">
        <f>IF('Inserimento dati'!U$36&gt;0,'Inserimento dati'!U28/'Inserimento dati'!U$36*100," ")</f>
        <v xml:space="preserve"> </v>
      </c>
      <c r="V19" s="15" t="str">
        <f>IF('Inserimento dati'!V$36&gt;0,'Inserimento dati'!V28/'Inserimento dati'!V$36*100," ")</f>
        <v xml:space="preserve"> </v>
      </c>
      <c r="W19" s="13" t="str">
        <f>IF('Inserimento dati'!$W$36&gt;0,'Inserimento dati'!W28/'Inserimento dati'!$W$36*100," ")</f>
        <v xml:space="preserve"> </v>
      </c>
    </row>
    <row r="20" spans="1:23" x14ac:dyDescent="0.2">
      <c r="A20" s="14" t="s">
        <v>13</v>
      </c>
      <c r="B20" s="52">
        <f>'Inserimento dati'!B29</f>
        <v>0</v>
      </c>
      <c r="C20" s="15" t="str">
        <f>IF('Inserimento dati'!C$36&gt;0,'Inserimento dati'!C29/'Inserimento dati'!C$36*100," ")</f>
        <v xml:space="preserve"> </v>
      </c>
      <c r="D20" s="15" t="str">
        <f>IF('Inserimento dati'!D$36&gt;0,'Inserimento dati'!D29/'Inserimento dati'!D$36*100," ")</f>
        <v xml:space="preserve"> </v>
      </c>
      <c r="E20" s="15" t="str">
        <f>IF('Inserimento dati'!E$36&gt;0,'Inserimento dati'!E29/'Inserimento dati'!E$36*100," ")</f>
        <v xml:space="preserve"> </v>
      </c>
      <c r="F20" s="15" t="str">
        <f>IF('Inserimento dati'!F$36&gt;0,'Inserimento dati'!F29/'Inserimento dati'!F$36*100," ")</f>
        <v xml:space="preserve"> </v>
      </c>
      <c r="G20" s="15" t="str">
        <f>IF('Inserimento dati'!G$36&gt;0,'Inserimento dati'!G29/'Inserimento dati'!G$36*100," ")</f>
        <v xml:space="preserve"> </v>
      </c>
      <c r="H20" s="15" t="str">
        <f>IF('Inserimento dati'!H$36&gt;0,'Inserimento dati'!H29/'Inserimento dati'!H$36*100," ")</f>
        <v xml:space="preserve"> </v>
      </c>
      <c r="I20" s="15" t="str">
        <f>IF('Inserimento dati'!I$36&gt;0,'Inserimento dati'!I29/'Inserimento dati'!I$36*100," ")</f>
        <v xml:space="preserve"> </v>
      </c>
      <c r="J20" s="15" t="str">
        <f>IF('Inserimento dati'!J$36&gt;0,'Inserimento dati'!J29/'Inserimento dati'!J$36*100," ")</f>
        <v xml:space="preserve"> </v>
      </c>
      <c r="K20" s="15" t="str">
        <f>IF('Inserimento dati'!K$36&gt;0,'Inserimento dati'!K29/'Inserimento dati'!K$36*100," ")</f>
        <v xml:space="preserve"> </v>
      </c>
      <c r="L20" s="15" t="str">
        <f>IF('Inserimento dati'!L$36&gt;0,'Inserimento dati'!L29/'Inserimento dati'!L$36*100," ")</f>
        <v xml:space="preserve"> </v>
      </c>
      <c r="M20" s="15" t="str">
        <f>IF('Inserimento dati'!M$36&gt;0,'Inserimento dati'!M29/'Inserimento dati'!M$36*100," ")</f>
        <v xml:space="preserve"> </v>
      </c>
      <c r="N20" s="15" t="str">
        <f>IF('Inserimento dati'!N$36&gt;0,'Inserimento dati'!N29/'Inserimento dati'!N$36*100," ")</f>
        <v xml:space="preserve"> </v>
      </c>
      <c r="O20" s="15" t="str">
        <f>IF('Inserimento dati'!O$36&gt;0,'Inserimento dati'!O29/'Inserimento dati'!O$36*100," ")</f>
        <v xml:space="preserve"> </v>
      </c>
      <c r="P20" s="15" t="str">
        <f>IF('Inserimento dati'!P$36&gt;0,'Inserimento dati'!P29/'Inserimento dati'!P$36*100," ")</f>
        <v xml:space="preserve"> </v>
      </c>
      <c r="Q20" s="15" t="str">
        <f>IF('Inserimento dati'!Q$36&gt;0,'Inserimento dati'!Q29/'Inserimento dati'!Q$36*100," ")</f>
        <v xml:space="preserve"> </v>
      </c>
      <c r="R20" s="15" t="str">
        <f>IF('Inserimento dati'!R$36&gt;0,'Inserimento dati'!R29/'Inserimento dati'!R$36*100," ")</f>
        <v xml:space="preserve"> </v>
      </c>
      <c r="S20" s="15" t="str">
        <f>IF('Inserimento dati'!S$36&gt;0,'Inserimento dati'!S29/'Inserimento dati'!S$36*100," ")</f>
        <v xml:space="preserve"> </v>
      </c>
      <c r="T20" s="15" t="str">
        <f>IF('Inserimento dati'!T$36&gt;0,'Inserimento dati'!T29/'Inserimento dati'!T$36*100," ")</f>
        <v xml:space="preserve"> </v>
      </c>
      <c r="U20" s="15" t="str">
        <f>IF('Inserimento dati'!U$36&gt;0,'Inserimento dati'!U29/'Inserimento dati'!U$36*100," ")</f>
        <v xml:space="preserve"> </v>
      </c>
      <c r="V20" s="15" t="str">
        <f>IF('Inserimento dati'!V$36&gt;0,'Inserimento dati'!V29/'Inserimento dati'!V$36*100," ")</f>
        <v xml:space="preserve"> </v>
      </c>
      <c r="W20" s="13" t="str">
        <f>IF('Inserimento dati'!$W$36&gt;0,'Inserimento dati'!W29/'Inserimento dati'!$W$36*100," ")</f>
        <v xml:space="preserve"> </v>
      </c>
    </row>
    <row r="21" spans="1:23" x14ac:dyDescent="0.2">
      <c r="A21" s="14" t="s">
        <v>14</v>
      </c>
      <c r="B21" s="52">
        <f>'Inserimento dati'!B30</f>
        <v>0</v>
      </c>
      <c r="C21" s="15" t="str">
        <f>IF('Inserimento dati'!C$36&gt;0,'Inserimento dati'!C30/'Inserimento dati'!C$36*100," ")</f>
        <v xml:space="preserve"> </v>
      </c>
      <c r="D21" s="15" t="str">
        <f>IF('Inserimento dati'!D$36&gt;0,'Inserimento dati'!D30/'Inserimento dati'!D$36*100," ")</f>
        <v xml:space="preserve"> </v>
      </c>
      <c r="E21" s="15" t="str">
        <f>IF('Inserimento dati'!E$36&gt;0,'Inserimento dati'!E30/'Inserimento dati'!E$36*100," ")</f>
        <v xml:space="preserve"> </v>
      </c>
      <c r="F21" s="15" t="str">
        <f>IF('Inserimento dati'!F$36&gt;0,'Inserimento dati'!F30/'Inserimento dati'!F$36*100," ")</f>
        <v xml:space="preserve"> </v>
      </c>
      <c r="G21" s="15" t="str">
        <f>IF('Inserimento dati'!G$36&gt;0,'Inserimento dati'!G30/'Inserimento dati'!G$36*100," ")</f>
        <v xml:space="preserve"> </v>
      </c>
      <c r="H21" s="15" t="str">
        <f>IF('Inserimento dati'!H$36&gt;0,'Inserimento dati'!H30/'Inserimento dati'!H$36*100," ")</f>
        <v xml:space="preserve"> </v>
      </c>
      <c r="I21" s="15" t="str">
        <f>IF('Inserimento dati'!I$36&gt;0,'Inserimento dati'!I30/'Inserimento dati'!I$36*100," ")</f>
        <v xml:space="preserve"> </v>
      </c>
      <c r="J21" s="15" t="str">
        <f>IF('Inserimento dati'!J$36&gt;0,'Inserimento dati'!J30/'Inserimento dati'!J$36*100," ")</f>
        <v xml:space="preserve"> </v>
      </c>
      <c r="K21" s="15" t="str">
        <f>IF('Inserimento dati'!K$36&gt;0,'Inserimento dati'!K30/'Inserimento dati'!K$36*100," ")</f>
        <v xml:space="preserve"> </v>
      </c>
      <c r="L21" s="15" t="str">
        <f>IF('Inserimento dati'!L$36&gt;0,'Inserimento dati'!L30/'Inserimento dati'!L$36*100," ")</f>
        <v xml:space="preserve"> </v>
      </c>
      <c r="M21" s="15" t="str">
        <f>IF('Inserimento dati'!M$36&gt;0,'Inserimento dati'!M30/'Inserimento dati'!M$36*100," ")</f>
        <v xml:space="preserve"> </v>
      </c>
      <c r="N21" s="15" t="str">
        <f>IF('Inserimento dati'!N$36&gt;0,'Inserimento dati'!N30/'Inserimento dati'!N$36*100," ")</f>
        <v xml:space="preserve"> </v>
      </c>
      <c r="O21" s="15" t="str">
        <f>IF('Inserimento dati'!O$36&gt;0,'Inserimento dati'!O30/'Inserimento dati'!O$36*100," ")</f>
        <v xml:space="preserve"> </v>
      </c>
      <c r="P21" s="15" t="str">
        <f>IF('Inserimento dati'!P$36&gt;0,'Inserimento dati'!P30/'Inserimento dati'!P$36*100," ")</f>
        <v xml:space="preserve"> </v>
      </c>
      <c r="Q21" s="15" t="str">
        <f>IF('Inserimento dati'!Q$36&gt;0,'Inserimento dati'!Q30/'Inserimento dati'!Q$36*100," ")</f>
        <v xml:space="preserve"> </v>
      </c>
      <c r="R21" s="15" t="str">
        <f>IF('Inserimento dati'!R$36&gt;0,'Inserimento dati'!R30/'Inserimento dati'!R$36*100," ")</f>
        <v xml:space="preserve"> </v>
      </c>
      <c r="S21" s="15" t="str">
        <f>IF('Inserimento dati'!S$36&gt;0,'Inserimento dati'!S30/'Inserimento dati'!S$36*100," ")</f>
        <v xml:space="preserve"> </v>
      </c>
      <c r="T21" s="15" t="str">
        <f>IF('Inserimento dati'!T$36&gt;0,'Inserimento dati'!T30/'Inserimento dati'!T$36*100," ")</f>
        <v xml:space="preserve"> </v>
      </c>
      <c r="U21" s="15" t="str">
        <f>IF('Inserimento dati'!U$36&gt;0,'Inserimento dati'!U30/'Inserimento dati'!U$36*100," ")</f>
        <v xml:space="preserve"> </v>
      </c>
      <c r="V21" s="15" t="str">
        <f>IF('Inserimento dati'!V$36&gt;0,'Inserimento dati'!V30/'Inserimento dati'!V$36*100," ")</f>
        <v xml:space="preserve"> </v>
      </c>
      <c r="W21" s="13" t="str">
        <f>IF('Inserimento dati'!$W$36&gt;0,'Inserimento dati'!W30/'Inserimento dati'!$W$36*100," ")</f>
        <v xml:space="preserve"> </v>
      </c>
    </row>
    <row r="22" spans="1:23" x14ac:dyDescent="0.2">
      <c r="A22" s="14" t="s">
        <v>15</v>
      </c>
      <c r="B22" s="52">
        <f>'Inserimento dati'!B31</f>
        <v>0</v>
      </c>
      <c r="C22" s="15" t="str">
        <f>IF('Inserimento dati'!C$36&gt;0,'Inserimento dati'!C31/'Inserimento dati'!C$36*100," ")</f>
        <v xml:space="preserve"> </v>
      </c>
      <c r="D22" s="15" t="str">
        <f>IF('Inserimento dati'!D$36&gt;0,'Inserimento dati'!D31/'Inserimento dati'!D$36*100," ")</f>
        <v xml:space="preserve"> </v>
      </c>
      <c r="E22" s="15" t="str">
        <f>IF('Inserimento dati'!E$36&gt;0,'Inserimento dati'!E31/'Inserimento dati'!E$36*100," ")</f>
        <v xml:space="preserve"> </v>
      </c>
      <c r="F22" s="15" t="str">
        <f>IF('Inserimento dati'!F$36&gt;0,'Inserimento dati'!F31/'Inserimento dati'!F$36*100," ")</f>
        <v xml:space="preserve"> </v>
      </c>
      <c r="G22" s="15" t="str">
        <f>IF('Inserimento dati'!G$36&gt;0,'Inserimento dati'!G31/'Inserimento dati'!G$36*100," ")</f>
        <v xml:space="preserve"> </v>
      </c>
      <c r="H22" s="15" t="str">
        <f>IF('Inserimento dati'!H$36&gt;0,'Inserimento dati'!H31/'Inserimento dati'!H$36*100," ")</f>
        <v xml:space="preserve"> </v>
      </c>
      <c r="I22" s="15" t="str">
        <f>IF('Inserimento dati'!I$36&gt;0,'Inserimento dati'!I31/'Inserimento dati'!I$36*100," ")</f>
        <v xml:space="preserve"> </v>
      </c>
      <c r="J22" s="15" t="str">
        <f>IF('Inserimento dati'!J$36&gt;0,'Inserimento dati'!J31/'Inserimento dati'!J$36*100," ")</f>
        <v xml:space="preserve"> </v>
      </c>
      <c r="K22" s="15" t="str">
        <f>IF('Inserimento dati'!K$36&gt;0,'Inserimento dati'!K31/'Inserimento dati'!K$36*100," ")</f>
        <v xml:space="preserve"> </v>
      </c>
      <c r="L22" s="15" t="str">
        <f>IF('Inserimento dati'!L$36&gt;0,'Inserimento dati'!L31/'Inserimento dati'!L$36*100," ")</f>
        <v xml:space="preserve"> </v>
      </c>
      <c r="M22" s="15" t="str">
        <f>IF('Inserimento dati'!M$36&gt;0,'Inserimento dati'!M31/'Inserimento dati'!M$36*100," ")</f>
        <v xml:space="preserve"> </v>
      </c>
      <c r="N22" s="15" t="str">
        <f>IF('Inserimento dati'!N$36&gt;0,'Inserimento dati'!N31/'Inserimento dati'!N$36*100," ")</f>
        <v xml:space="preserve"> </v>
      </c>
      <c r="O22" s="15" t="str">
        <f>IF('Inserimento dati'!O$36&gt;0,'Inserimento dati'!O31/'Inserimento dati'!O$36*100," ")</f>
        <v xml:space="preserve"> </v>
      </c>
      <c r="P22" s="15" t="str">
        <f>IF('Inserimento dati'!P$36&gt;0,'Inserimento dati'!P31/'Inserimento dati'!P$36*100," ")</f>
        <v xml:space="preserve"> </v>
      </c>
      <c r="Q22" s="15" t="str">
        <f>IF('Inserimento dati'!Q$36&gt;0,'Inserimento dati'!Q31/'Inserimento dati'!Q$36*100," ")</f>
        <v xml:space="preserve"> </v>
      </c>
      <c r="R22" s="15" t="str">
        <f>IF('Inserimento dati'!R$36&gt;0,'Inserimento dati'!R31/'Inserimento dati'!R$36*100," ")</f>
        <v xml:space="preserve"> </v>
      </c>
      <c r="S22" s="15" t="str">
        <f>IF('Inserimento dati'!S$36&gt;0,'Inserimento dati'!S31/'Inserimento dati'!S$36*100," ")</f>
        <v xml:space="preserve"> </v>
      </c>
      <c r="T22" s="15" t="str">
        <f>IF('Inserimento dati'!T$36&gt;0,'Inserimento dati'!T31/'Inserimento dati'!T$36*100," ")</f>
        <v xml:space="preserve"> </v>
      </c>
      <c r="U22" s="15" t="str">
        <f>IF('Inserimento dati'!U$36&gt;0,'Inserimento dati'!U31/'Inserimento dati'!U$36*100," ")</f>
        <v xml:space="preserve"> </v>
      </c>
      <c r="V22" s="15" t="str">
        <f>IF('Inserimento dati'!V$36&gt;0,'Inserimento dati'!V31/'Inserimento dati'!V$36*100," ")</f>
        <v xml:space="preserve"> </v>
      </c>
      <c r="W22" s="13" t="str">
        <f>IF('Inserimento dati'!$W$36&gt;0,'Inserimento dati'!W31/'Inserimento dati'!$W$36*100," ")</f>
        <v xml:space="preserve"> </v>
      </c>
    </row>
    <row r="23" spans="1:23" x14ac:dyDescent="0.2">
      <c r="A23" s="14" t="s">
        <v>16</v>
      </c>
      <c r="B23" s="52">
        <f>'Inserimento dati'!B32</f>
        <v>0</v>
      </c>
      <c r="C23" s="15" t="str">
        <f>IF('Inserimento dati'!C$36&gt;0,'Inserimento dati'!C32/'Inserimento dati'!C$36*100," ")</f>
        <v xml:space="preserve"> </v>
      </c>
      <c r="D23" s="15" t="str">
        <f>IF('Inserimento dati'!D$36&gt;0,'Inserimento dati'!D32/'Inserimento dati'!D$36*100," ")</f>
        <v xml:space="preserve"> </v>
      </c>
      <c r="E23" s="15" t="str">
        <f>IF('Inserimento dati'!E$36&gt;0,'Inserimento dati'!E32/'Inserimento dati'!E$36*100," ")</f>
        <v xml:space="preserve"> </v>
      </c>
      <c r="F23" s="15" t="str">
        <f>IF('Inserimento dati'!F$36&gt;0,'Inserimento dati'!F32/'Inserimento dati'!F$36*100," ")</f>
        <v xml:space="preserve"> </v>
      </c>
      <c r="G23" s="15" t="str">
        <f>IF('Inserimento dati'!G$36&gt;0,'Inserimento dati'!G32/'Inserimento dati'!G$36*100," ")</f>
        <v xml:space="preserve"> </v>
      </c>
      <c r="H23" s="15" t="str">
        <f>IF('Inserimento dati'!H$36&gt;0,'Inserimento dati'!H32/'Inserimento dati'!H$36*100," ")</f>
        <v xml:space="preserve"> </v>
      </c>
      <c r="I23" s="15" t="str">
        <f>IF('Inserimento dati'!I$36&gt;0,'Inserimento dati'!I32/'Inserimento dati'!I$36*100," ")</f>
        <v xml:space="preserve"> </v>
      </c>
      <c r="J23" s="15" t="str">
        <f>IF('Inserimento dati'!J$36&gt;0,'Inserimento dati'!J32/'Inserimento dati'!J$36*100," ")</f>
        <v xml:space="preserve"> </v>
      </c>
      <c r="K23" s="15" t="str">
        <f>IF('Inserimento dati'!K$36&gt;0,'Inserimento dati'!K32/'Inserimento dati'!K$36*100," ")</f>
        <v xml:space="preserve"> </v>
      </c>
      <c r="L23" s="15" t="str">
        <f>IF('Inserimento dati'!L$36&gt;0,'Inserimento dati'!L32/'Inserimento dati'!L$36*100," ")</f>
        <v xml:space="preserve"> </v>
      </c>
      <c r="M23" s="15" t="str">
        <f>IF('Inserimento dati'!M$36&gt;0,'Inserimento dati'!M32/'Inserimento dati'!M$36*100," ")</f>
        <v xml:space="preserve"> </v>
      </c>
      <c r="N23" s="15" t="str">
        <f>IF('Inserimento dati'!N$36&gt;0,'Inserimento dati'!N32/'Inserimento dati'!N$36*100," ")</f>
        <v xml:space="preserve"> </v>
      </c>
      <c r="O23" s="15" t="str">
        <f>IF('Inserimento dati'!O$36&gt;0,'Inserimento dati'!O32/'Inserimento dati'!O$36*100," ")</f>
        <v xml:space="preserve"> </v>
      </c>
      <c r="P23" s="15" t="str">
        <f>IF('Inserimento dati'!P$36&gt;0,'Inserimento dati'!P32/'Inserimento dati'!P$36*100," ")</f>
        <v xml:space="preserve"> </v>
      </c>
      <c r="Q23" s="15" t="str">
        <f>IF('Inserimento dati'!Q$36&gt;0,'Inserimento dati'!Q32/'Inserimento dati'!Q$36*100," ")</f>
        <v xml:space="preserve"> </v>
      </c>
      <c r="R23" s="15" t="str">
        <f>IF('Inserimento dati'!R$36&gt;0,'Inserimento dati'!R32/'Inserimento dati'!R$36*100," ")</f>
        <v xml:space="preserve"> </v>
      </c>
      <c r="S23" s="15" t="str">
        <f>IF('Inserimento dati'!S$36&gt;0,'Inserimento dati'!S32/'Inserimento dati'!S$36*100," ")</f>
        <v xml:space="preserve"> </v>
      </c>
      <c r="T23" s="15" t="str">
        <f>IF('Inserimento dati'!T$36&gt;0,'Inserimento dati'!T32/'Inserimento dati'!T$36*100," ")</f>
        <v xml:space="preserve"> </v>
      </c>
      <c r="U23" s="15" t="str">
        <f>IF('Inserimento dati'!U$36&gt;0,'Inserimento dati'!U32/'Inserimento dati'!U$36*100," ")</f>
        <v xml:space="preserve"> </v>
      </c>
      <c r="V23" s="15" t="str">
        <f>IF('Inserimento dati'!V$36&gt;0,'Inserimento dati'!V32/'Inserimento dati'!V$36*100," ")</f>
        <v xml:space="preserve"> </v>
      </c>
      <c r="W23" s="13" t="str">
        <f>IF('Inserimento dati'!$W$36&gt;0,'Inserimento dati'!W32/'Inserimento dati'!$W$36*100," ")</f>
        <v xml:space="preserve"> </v>
      </c>
    </row>
    <row r="24" spans="1:23" x14ac:dyDescent="0.2">
      <c r="A24" s="14" t="s">
        <v>17</v>
      </c>
      <c r="B24" s="52">
        <f>'Inserimento dati'!B33</f>
        <v>0</v>
      </c>
      <c r="C24" s="15" t="str">
        <f>IF('Inserimento dati'!C$36&gt;0,'Inserimento dati'!C33/'Inserimento dati'!C$36*100," ")</f>
        <v xml:space="preserve"> </v>
      </c>
      <c r="D24" s="15" t="str">
        <f>IF('Inserimento dati'!D$36&gt;0,'Inserimento dati'!D33/'Inserimento dati'!D$36*100," ")</f>
        <v xml:space="preserve"> </v>
      </c>
      <c r="E24" s="15" t="str">
        <f>IF('Inserimento dati'!E$36&gt;0,'Inserimento dati'!E33/'Inserimento dati'!E$36*100," ")</f>
        <v xml:space="preserve"> </v>
      </c>
      <c r="F24" s="15" t="str">
        <f>IF('Inserimento dati'!F$36&gt;0,'Inserimento dati'!F33/'Inserimento dati'!F$36*100," ")</f>
        <v xml:space="preserve"> </v>
      </c>
      <c r="G24" s="15" t="str">
        <f>IF('Inserimento dati'!G$36&gt;0,'Inserimento dati'!G33/'Inserimento dati'!G$36*100," ")</f>
        <v xml:space="preserve"> </v>
      </c>
      <c r="H24" s="15" t="str">
        <f>IF('Inserimento dati'!H$36&gt;0,'Inserimento dati'!H33/'Inserimento dati'!H$36*100," ")</f>
        <v xml:space="preserve"> </v>
      </c>
      <c r="I24" s="15" t="str">
        <f>IF('Inserimento dati'!I$36&gt;0,'Inserimento dati'!I33/'Inserimento dati'!I$36*100," ")</f>
        <v xml:space="preserve"> </v>
      </c>
      <c r="J24" s="15" t="str">
        <f>IF('Inserimento dati'!J$36&gt;0,'Inserimento dati'!J33/'Inserimento dati'!J$36*100," ")</f>
        <v xml:space="preserve"> </v>
      </c>
      <c r="K24" s="15" t="str">
        <f>IF('Inserimento dati'!K$36&gt;0,'Inserimento dati'!K33/'Inserimento dati'!K$36*100," ")</f>
        <v xml:space="preserve"> </v>
      </c>
      <c r="L24" s="15" t="str">
        <f>IF('Inserimento dati'!L$36&gt;0,'Inserimento dati'!L33/'Inserimento dati'!L$36*100," ")</f>
        <v xml:space="preserve"> </v>
      </c>
      <c r="M24" s="15" t="str">
        <f>IF('Inserimento dati'!M$36&gt;0,'Inserimento dati'!M33/'Inserimento dati'!M$36*100," ")</f>
        <v xml:space="preserve"> </v>
      </c>
      <c r="N24" s="15" t="str">
        <f>IF('Inserimento dati'!N$36&gt;0,'Inserimento dati'!N33/'Inserimento dati'!N$36*100," ")</f>
        <v xml:space="preserve"> </v>
      </c>
      <c r="O24" s="15" t="str">
        <f>IF('Inserimento dati'!O$36&gt;0,'Inserimento dati'!O33/'Inserimento dati'!O$36*100," ")</f>
        <v xml:space="preserve"> </v>
      </c>
      <c r="P24" s="15" t="str">
        <f>IF('Inserimento dati'!P$36&gt;0,'Inserimento dati'!P33/'Inserimento dati'!P$36*100," ")</f>
        <v xml:space="preserve"> </v>
      </c>
      <c r="Q24" s="15" t="str">
        <f>IF('Inserimento dati'!Q$36&gt;0,'Inserimento dati'!Q33/'Inserimento dati'!Q$36*100," ")</f>
        <v xml:space="preserve"> </v>
      </c>
      <c r="R24" s="15" t="str">
        <f>IF('Inserimento dati'!R$36&gt;0,'Inserimento dati'!R33/'Inserimento dati'!R$36*100," ")</f>
        <v xml:space="preserve"> </v>
      </c>
      <c r="S24" s="15" t="str">
        <f>IF('Inserimento dati'!S$36&gt;0,'Inserimento dati'!S33/'Inserimento dati'!S$36*100," ")</f>
        <v xml:space="preserve"> </v>
      </c>
      <c r="T24" s="15" t="str">
        <f>IF('Inserimento dati'!T$36&gt;0,'Inserimento dati'!T33/'Inserimento dati'!T$36*100," ")</f>
        <v xml:space="preserve"> </v>
      </c>
      <c r="U24" s="15" t="str">
        <f>IF('Inserimento dati'!U$36&gt;0,'Inserimento dati'!U33/'Inserimento dati'!U$36*100," ")</f>
        <v xml:space="preserve"> </v>
      </c>
      <c r="V24" s="15" t="str">
        <f>IF('Inserimento dati'!V$36&gt;0,'Inserimento dati'!V33/'Inserimento dati'!V$36*100," ")</f>
        <v xml:space="preserve"> </v>
      </c>
      <c r="W24" s="13" t="str">
        <f>IF('Inserimento dati'!$W$36&gt;0,'Inserimento dati'!W33/'Inserimento dati'!$W$36*100," ")</f>
        <v xml:space="preserve"> </v>
      </c>
    </row>
    <row r="25" spans="1:23" x14ac:dyDescent="0.2">
      <c r="A25" s="14" t="s">
        <v>18</v>
      </c>
      <c r="B25" s="52">
        <f>'Inserimento dati'!B34</f>
        <v>0</v>
      </c>
      <c r="C25" s="15" t="str">
        <f>IF('Inserimento dati'!C$36&gt;0,'Inserimento dati'!C34/'Inserimento dati'!C$36*100," ")</f>
        <v xml:space="preserve"> </v>
      </c>
      <c r="D25" s="15" t="str">
        <f>IF('Inserimento dati'!D$36&gt;0,'Inserimento dati'!D34/'Inserimento dati'!D$36*100," ")</f>
        <v xml:space="preserve"> </v>
      </c>
      <c r="E25" s="15" t="str">
        <f>IF('Inserimento dati'!E$36&gt;0,'Inserimento dati'!E34/'Inserimento dati'!E$36*100," ")</f>
        <v xml:space="preserve"> </v>
      </c>
      <c r="F25" s="15" t="str">
        <f>IF('Inserimento dati'!F$36&gt;0,'Inserimento dati'!F34/'Inserimento dati'!F$36*100," ")</f>
        <v xml:space="preserve"> </v>
      </c>
      <c r="G25" s="15" t="str">
        <f>IF('Inserimento dati'!G$36&gt;0,'Inserimento dati'!G34/'Inserimento dati'!G$36*100," ")</f>
        <v xml:space="preserve"> </v>
      </c>
      <c r="H25" s="15" t="str">
        <f>IF('Inserimento dati'!H$36&gt;0,'Inserimento dati'!H34/'Inserimento dati'!H$36*100," ")</f>
        <v xml:space="preserve"> </v>
      </c>
      <c r="I25" s="15" t="str">
        <f>IF('Inserimento dati'!I$36&gt;0,'Inserimento dati'!I34/'Inserimento dati'!I$36*100," ")</f>
        <v xml:space="preserve"> </v>
      </c>
      <c r="J25" s="15" t="str">
        <f>IF('Inserimento dati'!J$36&gt;0,'Inserimento dati'!J34/'Inserimento dati'!J$36*100," ")</f>
        <v xml:space="preserve"> </v>
      </c>
      <c r="K25" s="15" t="str">
        <f>IF('Inserimento dati'!K$36&gt;0,'Inserimento dati'!K34/'Inserimento dati'!K$36*100," ")</f>
        <v xml:space="preserve"> </v>
      </c>
      <c r="L25" s="15" t="str">
        <f>IF('Inserimento dati'!L$36&gt;0,'Inserimento dati'!L34/'Inserimento dati'!L$36*100," ")</f>
        <v xml:space="preserve"> </v>
      </c>
      <c r="M25" s="15" t="str">
        <f>IF('Inserimento dati'!M$36&gt;0,'Inserimento dati'!M34/'Inserimento dati'!M$36*100," ")</f>
        <v xml:space="preserve"> </v>
      </c>
      <c r="N25" s="15" t="str">
        <f>IF('Inserimento dati'!N$36&gt;0,'Inserimento dati'!N34/'Inserimento dati'!N$36*100," ")</f>
        <v xml:space="preserve"> </v>
      </c>
      <c r="O25" s="15" t="str">
        <f>IF('Inserimento dati'!O$36&gt;0,'Inserimento dati'!O34/'Inserimento dati'!O$36*100," ")</f>
        <v xml:space="preserve"> </v>
      </c>
      <c r="P25" s="15" t="str">
        <f>IF('Inserimento dati'!P$36&gt;0,'Inserimento dati'!P34/'Inserimento dati'!P$36*100," ")</f>
        <v xml:space="preserve"> </v>
      </c>
      <c r="Q25" s="15" t="str">
        <f>IF('Inserimento dati'!Q$36&gt;0,'Inserimento dati'!Q34/'Inserimento dati'!Q$36*100," ")</f>
        <v xml:space="preserve"> </v>
      </c>
      <c r="R25" s="15" t="str">
        <f>IF('Inserimento dati'!R$36&gt;0,'Inserimento dati'!R34/'Inserimento dati'!R$36*100," ")</f>
        <v xml:space="preserve"> </v>
      </c>
      <c r="S25" s="15" t="str">
        <f>IF('Inserimento dati'!S$36&gt;0,'Inserimento dati'!S34/'Inserimento dati'!S$36*100," ")</f>
        <v xml:space="preserve"> </v>
      </c>
      <c r="T25" s="15" t="str">
        <f>IF('Inserimento dati'!T$36&gt;0,'Inserimento dati'!T34/'Inserimento dati'!T$36*100," ")</f>
        <v xml:space="preserve"> </v>
      </c>
      <c r="U25" s="15" t="str">
        <f>IF('Inserimento dati'!U$36&gt;0,'Inserimento dati'!U34/'Inserimento dati'!U$36*100," ")</f>
        <v xml:space="preserve"> </v>
      </c>
      <c r="V25" s="15" t="str">
        <f>IF('Inserimento dati'!V$36&gt;0,'Inserimento dati'!V34/'Inserimento dati'!V$36*100," ")</f>
        <v xml:space="preserve"> </v>
      </c>
      <c r="W25" s="13" t="str">
        <f>IF('Inserimento dati'!$W$36&gt;0,'Inserimento dati'!W34/'Inserimento dati'!$W$36*100," ")</f>
        <v xml:space="preserve"> </v>
      </c>
    </row>
    <row r="26" spans="1:23" x14ac:dyDescent="0.2">
      <c r="A26" s="14" t="s">
        <v>19</v>
      </c>
      <c r="B26" s="52">
        <f>'Inserimento dati'!B35</f>
        <v>0</v>
      </c>
      <c r="C26" s="15" t="str">
        <f>IF('Inserimento dati'!C$36&gt;0,'Inserimento dati'!C35/'Inserimento dati'!C$36*100," ")</f>
        <v xml:space="preserve"> </v>
      </c>
      <c r="D26" s="15" t="str">
        <f>IF('Inserimento dati'!D$36&gt;0,'Inserimento dati'!D35/'Inserimento dati'!D$36*100," ")</f>
        <v xml:space="preserve"> </v>
      </c>
      <c r="E26" s="15" t="str">
        <f>IF('Inserimento dati'!E$36&gt;0,'Inserimento dati'!E35/'Inserimento dati'!E$36*100," ")</f>
        <v xml:space="preserve"> </v>
      </c>
      <c r="F26" s="15" t="str">
        <f>IF('Inserimento dati'!F$36&gt;0,'Inserimento dati'!F35/'Inserimento dati'!F$36*100," ")</f>
        <v xml:space="preserve"> </v>
      </c>
      <c r="G26" s="13"/>
      <c r="H26" s="15" t="str">
        <f>IF('Inserimento dati'!H$36&gt;0,'Inserimento dati'!H35/'Inserimento dati'!H$36*100," ")</f>
        <v xml:space="preserve"> </v>
      </c>
      <c r="I26" s="15" t="str">
        <f>IF('Inserimento dati'!I$36&gt;0,'Inserimento dati'!I35/'Inserimento dati'!I$36*100," ")</f>
        <v xml:space="preserve"> </v>
      </c>
      <c r="J26" s="15" t="str">
        <f>IF('Inserimento dati'!J$36&gt;0,'Inserimento dati'!J35/'Inserimento dati'!J$36*100," ")</f>
        <v xml:space="preserve"> </v>
      </c>
      <c r="K26" s="15" t="str">
        <f>IF('Inserimento dati'!K$36&gt;0,'Inserimento dati'!K35/'Inserimento dati'!K$36*100," ")</f>
        <v xml:space="preserve"> </v>
      </c>
      <c r="L26" s="15" t="str">
        <f>IF('Inserimento dati'!L$36&gt;0,'Inserimento dati'!L35/'Inserimento dati'!L$36*100," ")</f>
        <v xml:space="preserve"> </v>
      </c>
      <c r="M26" s="15" t="str">
        <f>IF('Inserimento dati'!M$36&gt;0,'Inserimento dati'!M35/'Inserimento dati'!M$36*100," ")</f>
        <v xml:space="preserve"> </v>
      </c>
      <c r="N26" s="15" t="str">
        <f>IF('Inserimento dati'!N$36&gt;0,'Inserimento dati'!N35/'Inserimento dati'!N$36*100," ")</f>
        <v xml:space="preserve"> </v>
      </c>
      <c r="O26" s="15" t="str">
        <f>IF('Inserimento dati'!O$36&gt;0,'Inserimento dati'!O35/'Inserimento dati'!O$36*100," ")</f>
        <v xml:space="preserve"> </v>
      </c>
      <c r="P26" s="15" t="str">
        <f>IF('Inserimento dati'!P$36&gt;0,'Inserimento dati'!P35/'Inserimento dati'!P$36*100," ")</f>
        <v xml:space="preserve"> </v>
      </c>
      <c r="Q26" s="15" t="str">
        <f>IF('Inserimento dati'!Q$36&gt;0,'Inserimento dati'!Q35/'Inserimento dati'!Q$36*100," ")</f>
        <v xml:space="preserve"> </v>
      </c>
      <c r="R26" s="15" t="str">
        <f>IF('Inserimento dati'!R$36&gt;0,'Inserimento dati'!R35/'Inserimento dati'!R$36*100," ")</f>
        <v xml:space="preserve"> </v>
      </c>
      <c r="S26" s="15" t="str">
        <f>IF('Inserimento dati'!S$36&gt;0,'Inserimento dati'!S35/'Inserimento dati'!S$36*100," ")</f>
        <v xml:space="preserve"> </v>
      </c>
      <c r="T26" s="15" t="str">
        <f>IF('Inserimento dati'!T$36&gt;0,'Inserimento dati'!T35/'Inserimento dati'!T$36*100," ")</f>
        <v xml:space="preserve"> </v>
      </c>
      <c r="U26" s="15" t="str">
        <f>IF('Inserimento dati'!U$36&gt;0,'Inserimento dati'!U35/'Inserimento dati'!U$36*100," ")</f>
        <v xml:space="preserve"> </v>
      </c>
      <c r="V26" s="15" t="str">
        <f>IF('Inserimento dati'!V$36&gt;0,'Inserimento dati'!V35/'Inserimento dati'!V$36*100," ")</f>
        <v xml:space="preserve"> </v>
      </c>
      <c r="W26" s="13" t="str">
        <f>IF('Inserimento dati'!$W$36&gt;0,'Inserimento dati'!W35/'Inserimento dati'!$W$36*100," ")</f>
        <v xml:space="preserve"> </v>
      </c>
    </row>
    <row r="27" spans="1:23" x14ac:dyDescent="0.2">
      <c r="A27" s="126" t="s">
        <v>23</v>
      </c>
      <c r="B27" s="127"/>
      <c r="C27" s="15" t="str">
        <f>IF('Inserimento dati'!C$36&gt;0,'Inserimento dati'!C36/'Inserimento dati'!C$36*100," ")</f>
        <v xml:space="preserve"> </v>
      </c>
      <c r="D27" s="15" t="str">
        <f>IF('Inserimento dati'!D$36&gt;0,'Inserimento dati'!D36/'Inserimento dati'!D$36*100," ")</f>
        <v xml:space="preserve"> </v>
      </c>
      <c r="E27" s="15" t="str">
        <f>IF('Inserimento dati'!E$36&gt;0,'Inserimento dati'!E36/'Inserimento dati'!E$36*100," ")</f>
        <v xml:space="preserve"> </v>
      </c>
      <c r="F27" s="15" t="str">
        <f>IF('Inserimento dati'!F$36&gt;0,'Inserimento dati'!F36/'Inserimento dati'!F$36*100," ")</f>
        <v xml:space="preserve"> </v>
      </c>
      <c r="G27" s="15" t="str">
        <f>IF('Inserimento dati'!G$36&gt;0,'Inserimento dati'!G36/'Inserimento dati'!G$36*100," ")</f>
        <v xml:space="preserve"> </v>
      </c>
      <c r="H27" s="15" t="str">
        <f>IF('Inserimento dati'!H$36&gt;0,'Inserimento dati'!H36/'Inserimento dati'!H$36*100," ")</f>
        <v xml:space="preserve"> </v>
      </c>
      <c r="I27" s="15" t="str">
        <f>IF('Inserimento dati'!I$36&gt;0,'Inserimento dati'!I36/'Inserimento dati'!I$36*100," ")</f>
        <v xml:space="preserve"> </v>
      </c>
      <c r="J27" s="15" t="str">
        <f>IF('Inserimento dati'!J$36&gt;0,'Inserimento dati'!J36/'Inserimento dati'!J$36*100," ")</f>
        <v xml:space="preserve"> </v>
      </c>
      <c r="K27" s="15" t="str">
        <f>IF('Inserimento dati'!K$36&gt;0,'Inserimento dati'!K36/'Inserimento dati'!K$36*100," ")</f>
        <v xml:space="preserve"> </v>
      </c>
      <c r="L27" s="15" t="str">
        <f>IF('Inserimento dati'!L$36&gt;0,'Inserimento dati'!L36/'Inserimento dati'!L$36*100," ")</f>
        <v xml:space="preserve"> </v>
      </c>
      <c r="M27" s="15" t="str">
        <f>IF('Inserimento dati'!M$36&gt;0,'Inserimento dati'!M36/'Inserimento dati'!M$36*100," ")</f>
        <v xml:space="preserve"> </v>
      </c>
      <c r="N27" s="15" t="str">
        <f>IF('Inserimento dati'!N$36&gt;0,'Inserimento dati'!N36/'Inserimento dati'!N$36*100," ")</f>
        <v xml:space="preserve"> </v>
      </c>
      <c r="O27" s="15" t="str">
        <f>IF('Inserimento dati'!O$36&gt;0,'Inserimento dati'!O36/'Inserimento dati'!O$36*100," ")</f>
        <v xml:space="preserve"> </v>
      </c>
      <c r="P27" s="15" t="str">
        <f>IF('Inserimento dati'!P$36&gt;0,'Inserimento dati'!P36/'Inserimento dati'!P$36*100," ")</f>
        <v xml:space="preserve"> </v>
      </c>
      <c r="Q27" s="15" t="str">
        <f>IF('Inserimento dati'!Q$36&gt;0,'Inserimento dati'!Q36/'Inserimento dati'!Q$36*100," ")</f>
        <v xml:space="preserve"> </v>
      </c>
      <c r="R27" s="15" t="str">
        <f>IF('Inserimento dati'!R$36&gt;0,'Inserimento dati'!R36/'Inserimento dati'!R$36*100," ")</f>
        <v xml:space="preserve"> </v>
      </c>
      <c r="S27" s="15" t="str">
        <f>IF('Inserimento dati'!S$36&gt;0,'Inserimento dati'!S36/'Inserimento dati'!S$36*100," ")</f>
        <v xml:space="preserve"> </v>
      </c>
      <c r="T27" s="15" t="str">
        <f>IF('Inserimento dati'!T$36&gt;0,'Inserimento dati'!T36/'Inserimento dati'!T$36*100," ")</f>
        <v xml:space="preserve"> </v>
      </c>
      <c r="U27" s="15" t="str">
        <f>IF('Inserimento dati'!U$36&gt;0,'Inserimento dati'!U36/'Inserimento dati'!U$36*100," ")</f>
        <v xml:space="preserve"> </v>
      </c>
      <c r="V27" s="15" t="str">
        <f>IF('Inserimento dati'!V$36&gt;0,'Inserimento dati'!V36/'Inserimento dati'!V$36*100," ")</f>
        <v xml:space="preserve"> </v>
      </c>
      <c r="W27" s="15" t="str">
        <f>IF('Inserimento dati'!W$36&gt;0,'Inserimento dati'!W36/'Inserimento dati'!W$36*100," ")</f>
        <v xml:space="preserve"> </v>
      </c>
    </row>
  </sheetData>
  <sheetProtection password="DFEF" sheet="1" objects="1" scenarios="1"/>
  <mergeCells count="24">
    <mergeCell ref="A27:B27"/>
    <mergeCell ref="U5:U6"/>
    <mergeCell ref="V5:V6"/>
    <mergeCell ref="W5:W6"/>
    <mergeCell ref="Q5:Q6"/>
    <mergeCell ref="R5:R6"/>
    <mergeCell ref="S5:S6"/>
    <mergeCell ref="T5:T6"/>
    <mergeCell ref="M5:M6"/>
    <mergeCell ref="N5:N6"/>
    <mergeCell ref="G5:G6"/>
    <mergeCell ref="H5:H6"/>
    <mergeCell ref="O5:O6"/>
    <mergeCell ref="P5:P6"/>
    <mergeCell ref="I5:I6"/>
    <mergeCell ref="J5:J6"/>
    <mergeCell ref="K5:K6"/>
    <mergeCell ref="L5:L6"/>
    <mergeCell ref="A3:B4"/>
    <mergeCell ref="A5:B6"/>
    <mergeCell ref="C5:C6"/>
    <mergeCell ref="D5:D6"/>
    <mergeCell ref="E5:E6"/>
    <mergeCell ref="F5:F6"/>
  </mergeCells>
  <phoneticPr fontId="1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Zeros="0" workbookViewId="0">
      <selection activeCell="C15" sqref="C15"/>
    </sheetView>
  </sheetViews>
  <sheetFormatPr defaultRowHeight="12.75" x14ac:dyDescent="0.2"/>
  <cols>
    <col min="1" max="1" width="21.7109375" style="1" customWidth="1"/>
    <col min="2" max="23" width="12.7109375" style="1" customWidth="1"/>
    <col min="24" max="16384" width="9.140625" style="1"/>
  </cols>
  <sheetData>
    <row r="1" spans="1:23" x14ac:dyDescent="0.2">
      <c r="A1" s="51" t="s">
        <v>60</v>
      </c>
    </row>
    <row r="3" spans="1:23" x14ac:dyDescent="0.2">
      <c r="A3" s="116" t="s">
        <v>27</v>
      </c>
      <c r="B3" s="117"/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2" t="s">
        <v>37</v>
      </c>
      <c r="I3" s="12" t="s">
        <v>38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43</v>
      </c>
      <c r="O3" s="12" t="s">
        <v>44</v>
      </c>
      <c r="P3" s="12" t="s">
        <v>45</v>
      </c>
      <c r="Q3" s="12" t="s">
        <v>46</v>
      </c>
      <c r="R3" s="12" t="s">
        <v>47</v>
      </c>
      <c r="S3" s="12" t="s">
        <v>48</v>
      </c>
      <c r="T3" s="12" t="s">
        <v>49</v>
      </c>
      <c r="U3" s="12" t="s">
        <v>50</v>
      </c>
      <c r="V3" s="12" t="s">
        <v>51</v>
      </c>
      <c r="W3" s="12" t="s">
        <v>56</v>
      </c>
    </row>
    <row r="4" spans="1:23" x14ac:dyDescent="0.2">
      <c r="A4" s="118"/>
      <c r="B4" s="119"/>
      <c r="C4" s="49">
        <f>'Inserimento dati'!C11</f>
        <v>0</v>
      </c>
      <c r="D4" s="49">
        <f>'Inserimento dati'!D11</f>
        <v>0</v>
      </c>
      <c r="E4" s="49">
        <f>'Inserimento dati'!E11</f>
        <v>0</v>
      </c>
      <c r="F4" s="49">
        <f>'Inserimento dati'!F11</f>
        <v>0</v>
      </c>
      <c r="G4" s="49">
        <f>'Inserimento dati'!G11</f>
        <v>0</v>
      </c>
      <c r="H4" s="49">
        <f>'Inserimento dati'!H11</f>
        <v>0</v>
      </c>
      <c r="I4" s="49">
        <f>'Inserimento dati'!I11</f>
        <v>0</v>
      </c>
      <c r="J4" s="49">
        <f>'Inserimento dati'!J11</f>
        <v>0</v>
      </c>
      <c r="K4" s="49">
        <f>'Inserimento dati'!K11</f>
        <v>0</v>
      </c>
      <c r="L4" s="49">
        <f>'Inserimento dati'!L11</f>
        <v>0</v>
      </c>
      <c r="M4" s="49">
        <f>'Inserimento dati'!M11</f>
        <v>0</v>
      </c>
      <c r="N4" s="49">
        <f>'Inserimento dati'!N11</f>
        <v>0</v>
      </c>
      <c r="O4" s="49">
        <f>'Inserimento dati'!O11</f>
        <v>0</v>
      </c>
      <c r="P4" s="49">
        <f>'Inserimento dati'!P11</f>
        <v>0</v>
      </c>
      <c r="Q4" s="49">
        <f>'Inserimento dati'!Q11</f>
        <v>0</v>
      </c>
      <c r="R4" s="49">
        <f>'Inserimento dati'!R11</f>
        <v>0</v>
      </c>
      <c r="S4" s="49">
        <f>'Inserimento dati'!S11</f>
        <v>0</v>
      </c>
      <c r="T4" s="49">
        <f>'Inserimento dati'!T11</f>
        <v>0</v>
      </c>
      <c r="U4" s="49">
        <f>'Inserimento dati'!U11</f>
        <v>0</v>
      </c>
      <c r="V4" s="49">
        <f>'Inserimento dati'!V11</f>
        <v>0</v>
      </c>
      <c r="W4" s="12"/>
    </row>
    <row r="5" spans="1:23" x14ac:dyDescent="0.2">
      <c r="A5" s="120" t="s">
        <v>28</v>
      </c>
      <c r="B5" s="121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x14ac:dyDescent="0.2">
      <c r="A6" s="122"/>
      <c r="B6" s="123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x14ac:dyDescent="0.2">
      <c r="A7" s="14" t="s">
        <v>0</v>
      </c>
      <c r="B7" s="52">
        <f>'Inserimento dati'!B16</f>
        <v>0</v>
      </c>
      <c r="C7" s="15" t="str">
        <f>IF('Inserimento dati'!C$66&gt;0,'Inserimento dati'!C16/'Inserimento dati'!C$66," ")</f>
        <v xml:space="preserve"> </v>
      </c>
      <c r="D7" s="15" t="str">
        <f>IF('Inserimento dati'!D$66&gt;0,'Inserimento dati'!D16/'Inserimento dati'!D$66," ")</f>
        <v xml:space="preserve"> </v>
      </c>
      <c r="E7" s="15" t="str">
        <f>IF('Inserimento dati'!E$66&gt;0,'Inserimento dati'!E16/'Inserimento dati'!E$66," ")</f>
        <v xml:space="preserve"> </v>
      </c>
      <c r="F7" s="15" t="str">
        <f>IF('Inserimento dati'!F$66&gt;0,'Inserimento dati'!F16/'Inserimento dati'!F$66," ")</f>
        <v xml:space="preserve"> </v>
      </c>
      <c r="G7" s="15" t="str">
        <f>IF('Inserimento dati'!G$66&gt;0,'Inserimento dati'!G16/'Inserimento dati'!G$66," ")</f>
        <v xml:space="preserve"> </v>
      </c>
      <c r="H7" s="15" t="str">
        <f>IF('Inserimento dati'!H$66&gt;0,'Inserimento dati'!H16/'Inserimento dati'!H$66," ")</f>
        <v xml:space="preserve"> </v>
      </c>
      <c r="I7" s="15" t="str">
        <f>IF('Inserimento dati'!I$66&gt;0,'Inserimento dati'!I16/'Inserimento dati'!I$66," ")</f>
        <v xml:space="preserve"> </v>
      </c>
      <c r="J7" s="15" t="str">
        <f>IF('Inserimento dati'!J$66&gt;0,'Inserimento dati'!J16/'Inserimento dati'!J$66," ")</f>
        <v xml:space="preserve"> </v>
      </c>
      <c r="K7" s="15" t="str">
        <f>IF('Inserimento dati'!K$66&gt;0,'Inserimento dati'!K16/'Inserimento dati'!K$66," ")</f>
        <v xml:space="preserve"> </v>
      </c>
      <c r="L7" s="15" t="str">
        <f>IF('Inserimento dati'!L$66&gt;0,'Inserimento dati'!L16/'Inserimento dati'!L$66," ")</f>
        <v xml:space="preserve"> </v>
      </c>
      <c r="M7" s="15" t="str">
        <f>IF('Inserimento dati'!M$66&gt;0,'Inserimento dati'!M16/'Inserimento dati'!M$66," ")</f>
        <v xml:space="preserve"> </v>
      </c>
      <c r="N7" s="15" t="str">
        <f>IF('Inserimento dati'!N$66&gt;0,'Inserimento dati'!N16/'Inserimento dati'!N$66," ")</f>
        <v xml:space="preserve"> </v>
      </c>
      <c r="O7" s="15" t="str">
        <f>IF('Inserimento dati'!O$66&gt;0,'Inserimento dati'!O16/'Inserimento dati'!O$66," ")</f>
        <v xml:space="preserve"> </v>
      </c>
      <c r="P7" s="15" t="str">
        <f>IF('Inserimento dati'!P$66&gt;0,'Inserimento dati'!P16/'Inserimento dati'!P$66," ")</f>
        <v xml:space="preserve"> </v>
      </c>
      <c r="Q7" s="15" t="str">
        <f>IF('Inserimento dati'!Q$66&gt;0,'Inserimento dati'!Q16/'Inserimento dati'!Q$66," ")</f>
        <v xml:space="preserve"> </v>
      </c>
      <c r="R7" s="15" t="str">
        <f>IF('Inserimento dati'!R$66&gt;0,'Inserimento dati'!R16/'Inserimento dati'!R$66," ")</f>
        <v xml:space="preserve"> </v>
      </c>
      <c r="S7" s="15" t="str">
        <f>IF('Inserimento dati'!S$66&gt;0,'Inserimento dati'!S16/'Inserimento dati'!S$66," ")</f>
        <v xml:space="preserve"> </v>
      </c>
      <c r="T7" s="15" t="str">
        <f>IF('Inserimento dati'!T$66&gt;0,'Inserimento dati'!T16/'Inserimento dati'!T$66," ")</f>
        <v xml:space="preserve"> </v>
      </c>
      <c r="U7" s="15" t="str">
        <f>IF('Inserimento dati'!U$66&gt;0,'Inserimento dati'!U16/'Inserimento dati'!U$66," ")</f>
        <v xml:space="preserve"> </v>
      </c>
      <c r="V7" s="15" t="str">
        <f>IF('Inserimento dati'!V$66&gt;0,'Inserimento dati'!V16/'Inserimento dati'!V$66," ")</f>
        <v xml:space="preserve"> </v>
      </c>
      <c r="W7" s="13" t="str">
        <f>IF('Inserimento dati'!$W$66&gt;0,'Inserimento dati'!W16/'Inserimento dati'!$W$66," ")</f>
        <v xml:space="preserve"> </v>
      </c>
    </row>
    <row r="8" spans="1:23" x14ac:dyDescent="0.2">
      <c r="A8" s="14" t="s">
        <v>1</v>
      </c>
      <c r="B8" s="52">
        <f>'Inserimento dati'!B17</f>
        <v>0</v>
      </c>
      <c r="C8" s="15" t="str">
        <f>IF('Inserimento dati'!C$66&gt;0,'Inserimento dati'!C17/'Inserimento dati'!C$66," ")</f>
        <v xml:space="preserve"> </v>
      </c>
      <c r="D8" s="15" t="str">
        <f>IF('Inserimento dati'!D$66&gt;0,'Inserimento dati'!D17/'Inserimento dati'!D$66," ")</f>
        <v xml:space="preserve"> </v>
      </c>
      <c r="E8" s="15" t="str">
        <f>IF('Inserimento dati'!E$66&gt;0,'Inserimento dati'!E17/'Inserimento dati'!E$66," ")</f>
        <v xml:space="preserve"> </v>
      </c>
      <c r="F8" s="15" t="str">
        <f>IF('Inserimento dati'!F$66&gt;0,'Inserimento dati'!F17/'Inserimento dati'!F$66," ")</f>
        <v xml:space="preserve"> </v>
      </c>
      <c r="G8" s="15" t="str">
        <f>IF('Inserimento dati'!G$66&gt;0,'Inserimento dati'!G17/'Inserimento dati'!G$66," ")</f>
        <v xml:space="preserve"> </v>
      </c>
      <c r="H8" s="15" t="str">
        <f>IF('Inserimento dati'!H$66&gt;0,'Inserimento dati'!H17/'Inserimento dati'!H$66," ")</f>
        <v xml:space="preserve"> </v>
      </c>
      <c r="I8" s="15" t="str">
        <f>IF('Inserimento dati'!I$66&gt;0,'Inserimento dati'!I17/'Inserimento dati'!I$66," ")</f>
        <v xml:space="preserve"> </v>
      </c>
      <c r="J8" s="15" t="str">
        <f>IF('Inserimento dati'!J$66&gt;0,'Inserimento dati'!J17/'Inserimento dati'!J$66," ")</f>
        <v xml:space="preserve"> </v>
      </c>
      <c r="K8" s="15" t="str">
        <f>IF('Inserimento dati'!K$66&gt;0,'Inserimento dati'!K17/'Inserimento dati'!K$66," ")</f>
        <v xml:space="preserve"> </v>
      </c>
      <c r="L8" s="15" t="str">
        <f>IF('Inserimento dati'!L$66&gt;0,'Inserimento dati'!L17/'Inserimento dati'!L$66," ")</f>
        <v xml:space="preserve"> </v>
      </c>
      <c r="M8" s="15" t="str">
        <f>IF('Inserimento dati'!M$66&gt;0,'Inserimento dati'!M17/'Inserimento dati'!M$66," ")</f>
        <v xml:space="preserve"> </v>
      </c>
      <c r="N8" s="15" t="str">
        <f>IF('Inserimento dati'!N$66&gt;0,'Inserimento dati'!N17/'Inserimento dati'!N$66," ")</f>
        <v xml:space="preserve"> </v>
      </c>
      <c r="O8" s="15" t="str">
        <f>IF('Inserimento dati'!O$66&gt;0,'Inserimento dati'!O17/'Inserimento dati'!O$66," ")</f>
        <v xml:space="preserve"> </v>
      </c>
      <c r="P8" s="15" t="str">
        <f>IF('Inserimento dati'!P$66&gt;0,'Inserimento dati'!P17/'Inserimento dati'!P$66," ")</f>
        <v xml:space="preserve"> </v>
      </c>
      <c r="Q8" s="15" t="str">
        <f>IF('Inserimento dati'!Q$66&gt;0,'Inserimento dati'!Q17/'Inserimento dati'!Q$66," ")</f>
        <v xml:space="preserve"> </v>
      </c>
      <c r="R8" s="15" t="str">
        <f>IF('Inserimento dati'!R$66&gt;0,'Inserimento dati'!R17/'Inserimento dati'!R$66," ")</f>
        <v xml:space="preserve"> </v>
      </c>
      <c r="S8" s="15" t="str">
        <f>IF('Inserimento dati'!S$66&gt;0,'Inserimento dati'!S17/'Inserimento dati'!S$66," ")</f>
        <v xml:space="preserve"> </v>
      </c>
      <c r="T8" s="15" t="str">
        <f>IF('Inserimento dati'!T$66&gt;0,'Inserimento dati'!T17/'Inserimento dati'!T$66," ")</f>
        <v xml:space="preserve"> </v>
      </c>
      <c r="U8" s="15" t="str">
        <f>IF('Inserimento dati'!U$66&gt;0,'Inserimento dati'!U17/'Inserimento dati'!U$66," ")</f>
        <v xml:space="preserve"> </v>
      </c>
      <c r="V8" s="15" t="str">
        <f>IF('Inserimento dati'!V$66&gt;0,'Inserimento dati'!V17/'Inserimento dati'!V$66," ")</f>
        <v xml:space="preserve"> </v>
      </c>
      <c r="W8" s="13" t="str">
        <f>IF('Inserimento dati'!$W$66&gt;0,'Inserimento dati'!W17/'Inserimento dati'!$W$66," ")</f>
        <v xml:space="preserve"> </v>
      </c>
    </row>
    <row r="9" spans="1:23" x14ac:dyDescent="0.2">
      <c r="A9" s="14" t="s">
        <v>2</v>
      </c>
      <c r="B9" s="52">
        <f>'Inserimento dati'!B18</f>
        <v>0</v>
      </c>
      <c r="C9" s="15" t="str">
        <f>IF('Inserimento dati'!C$66&gt;0,'Inserimento dati'!C18/'Inserimento dati'!C$66," ")</f>
        <v xml:space="preserve"> </v>
      </c>
      <c r="D9" s="15" t="str">
        <f>IF('Inserimento dati'!D$66&gt;0,'Inserimento dati'!D18/'Inserimento dati'!D$66," ")</f>
        <v xml:space="preserve"> </v>
      </c>
      <c r="E9" s="15" t="str">
        <f>IF('Inserimento dati'!E$66&gt;0,'Inserimento dati'!E18/'Inserimento dati'!E$66," ")</f>
        <v xml:space="preserve"> </v>
      </c>
      <c r="F9" s="15" t="str">
        <f>IF('Inserimento dati'!F$66&gt;0,'Inserimento dati'!F18/'Inserimento dati'!F$66," ")</f>
        <v xml:space="preserve"> </v>
      </c>
      <c r="G9" s="15" t="str">
        <f>IF('Inserimento dati'!G$66&gt;0,'Inserimento dati'!G18/'Inserimento dati'!G$66," ")</f>
        <v xml:space="preserve"> </v>
      </c>
      <c r="H9" s="15" t="str">
        <f>IF('Inserimento dati'!H$66&gt;0,'Inserimento dati'!H18/'Inserimento dati'!H$66," ")</f>
        <v xml:space="preserve"> </v>
      </c>
      <c r="I9" s="15" t="str">
        <f>IF('Inserimento dati'!I$66&gt;0,'Inserimento dati'!I18/'Inserimento dati'!I$66," ")</f>
        <v xml:space="preserve"> </v>
      </c>
      <c r="J9" s="15" t="str">
        <f>IF('Inserimento dati'!J$66&gt;0,'Inserimento dati'!J18/'Inserimento dati'!J$66," ")</f>
        <v xml:space="preserve"> </v>
      </c>
      <c r="K9" s="15" t="str">
        <f>IF('Inserimento dati'!K$66&gt;0,'Inserimento dati'!K18/'Inserimento dati'!K$66," ")</f>
        <v xml:space="preserve"> </v>
      </c>
      <c r="L9" s="15" t="str">
        <f>IF('Inserimento dati'!L$66&gt;0,'Inserimento dati'!L18/'Inserimento dati'!L$66," ")</f>
        <v xml:space="preserve"> </v>
      </c>
      <c r="M9" s="15" t="str">
        <f>IF('Inserimento dati'!M$66&gt;0,'Inserimento dati'!M18/'Inserimento dati'!M$66," ")</f>
        <v xml:space="preserve"> </v>
      </c>
      <c r="N9" s="15" t="str">
        <f>IF('Inserimento dati'!N$66&gt;0,'Inserimento dati'!N18/'Inserimento dati'!N$66," ")</f>
        <v xml:space="preserve"> </v>
      </c>
      <c r="O9" s="15" t="str">
        <f>IF('Inserimento dati'!O$66&gt;0,'Inserimento dati'!O18/'Inserimento dati'!O$66," ")</f>
        <v xml:space="preserve"> </v>
      </c>
      <c r="P9" s="15" t="str">
        <f>IF('Inserimento dati'!P$66&gt;0,'Inserimento dati'!P18/'Inserimento dati'!P$66," ")</f>
        <v xml:space="preserve"> </v>
      </c>
      <c r="Q9" s="15" t="str">
        <f>IF('Inserimento dati'!Q$66&gt;0,'Inserimento dati'!Q18/'Inserimento dati'!Q$66," ")</f>
        <v xml:space="preserve"> </v>
      </c>
      <c r="R9" s="15" t="str">
        <f>IF('Inserimento dati'!R$66&gt;0,'Inserimento dati'!R18/'Inserimento dati'!R$66," ")</f>
        <v xml:space="preserve"> </v>
      </c>
      <c r="S9" s="15" t="str">
        <f>IF('Inserimento dati'!S$66&gt;0,'Inserimento dati'!S18/'Inserimento dati'!S$66," ")</f>
        <v xml:space="preserve"> </v>
      </c>
      <c r="T9" s="15" t="str">
        <f>IF('Inserimento dati'!T$66&gt;0,'Inserimento dati'!T18/'Inserimento dati'!T$66," ")</f>
        <v xml:space="preserve"> </v>
      </c>
      <c r="U9" s="15" t="str">
        <f>IF('Inserimento dati'!U$66&gt;0,'Inserimento dati'!U18/'Inserimento dati'!U$66," ")</f>
        <v xml:space="preserve"> </v>
      </c>
      <c r="V9" s="15" t="str">
        <f>IF('Inserimento dati'!V$66&gt;0,'Inserimento dati'!V18/'Inserimento dati'!V$66," ")</f>
        <v xml:space="preserve"> </v>
      </c>
      <c r="W9" s="13" t="str">
        <f>IF('Inserimento dati'!$W$66&gt;0,'Inserimento dati'!W18/'Inserimento dati'!$W$66," ")</f>
        <v xml:space="preserve"> </v>
      </c>
    </row>
    <row r="10" spans="1:23" x14ac:dyDescent="0.2">
      <c r="A10" s="14" t="s">
        <v>3</v>
      </c>
      <c r="B10" s="52">
        <f>'Inserimento dati'!B19</f>
        <v>0</v>
      </c>
      <c r="C10" s="15" t="str">
        <f>IF('Inserimento dati'!C$66&gt;0,'Inserimento dati'!C19/'Inserimento dati'!C$66," ")</f>
        <v xml:space="preserve"> </v>
      </c>
      <c r="D10" s="15" t="str">
        <f>IF('Inserimento dati'!D$66&gt;0,'Inserimento dati'!D19/'Inserimento dati'!D$66," ")</f>
        <v xml:space="preserve"> </v>
      </c>
      <c r="E10" s="15" t="str">
        <f>IF('Inserimento dati'!E$66&gt;0,'Inserimento dati'!E19/'Inserimento dati'!E$66," ")</f>
        <v xml:space="preserve"> </v>
      </c>
      <c r="F10" s="15" t="str">
        <f>IF('Inserimento dati'!F$66&gt;0,'Inserimento dati'!F19/'Inserimento dati'!F$66," ")</f>
        <v xml:space="preserve"> </v>
      </c>
      <c r="G10" s="15" t="str">
        <f>IF('Inserimento dati'!G$66&gt;0,'Inserimento dati'!G19/'Inserimento dati'!G$66," ")</f>
        <v xml:space="preserve"> </v>
      </c>
      <c r="H10" s="15" t="str">
        <f>IF('Inserimento dati'!H$66&gt;0,'Inserimento dati'!H19/'Inserimento dati'!H$66," ")</f>
        <v xml:space="preserve"> </v>
      </c>
      <c r="I10" s="15" t="str">
        <f>IF('Inserimento dati'!I$66&gt;0,'Inserimento dati'!I19/'Inserimento dati'!I$66," ")</f>
        <v xml:space="preserve"> </v>
      </c>
      <c r="J10" s="15" t="str">
        <f>IF('Inserimento dati'!J$66&gt;0,'Inserimento dati'!J19/'Inserimento dati'!J$66," ")</f>
        <v xml:space="preserve"> </v>
      </c>
      <c r="K10" s="15" t="str">
        <f>IF('Inserimento dati'!K$66&gt;0,'Inserimento dati'!K19/'Inserimento dati'!K$66," ")</f>
        <v xml:space="preserve"> </v>
      </c>
      <c r="L10" s="15" t="str">
        <f>IF('Inserimento dati'!L$66&gt;0,'Inserimento dati'!L19/'Inserimento dati'!L$66," ")</f>
        <v xml:space="preserve"> </v>
      </c>
      <c r="M10" s="15" t="str">
        <f>IF('Inserimento dati'!M$66&gt;0,'Inserimento dati'!M19/'Inserimento dati'!M$66," ")</f>
        <v xml:space="preserve"> </v>
      </c>
      <c r="N10" s="15" t="str">
        <f>IF('Inserimento dati'!N$66&gt;0,'Inserimento dati'!N19/'Inserimento dati'!N$66," ")</f>
        <v xml:space="preserve"> </v>
      </c>
      <c r="O10" s="15" t="str">
        <f>IF('Inserimento dati'!O$66&gt;0,'Inserimento dati'!O19/'Inserimento dati'!O$66," ")</f>
        <v xml:space="preserve"> </v>
      </c>
      <c r="P10" s="15" t="str">
        <f>IF('Inserimento dati'!P$66&gt;0,'Inserimento dati'!P19/'Inserimento dati'!P$66," ")</f>
        <v xml:space="preserve"> </v>
      </c>
      <c r="Q10" s="15" t="str">
        <f>IF('Inserimento dati'!Q$66&gt;0,'Inserimento dati'!Q19/'Inserimento dati'!Q$66," ")</f>
        <v xml:space="preserve"> </v>
      </c>
      <c r="R10" s="15" t="str">
        <f>IF('Inserimento dati'!R$66&gt;0,'Inserimento dati'!R19/'Inserimento dati'!R$66," ")</f>
        <v xml:space="preserve"> </v>
      </c>
      <c r="S10" s="15" t="str">
        <f>IF('Inserimento dati'!S$66&gt;0,'Inserimento dati'!S19/'Inserimento dati'!S$66," ")</f>
        <v xml:space="preserve"> </v>
      </c>
      <c r="T10" s="15" t="str">
        <f>IF('Inserimento dati'!T$66&gt;0,'Inserimento dati'!T19/'Inserimento dati'!T$66," ")</f>
        <v xml:space="preserve"> </v>
      </c>
      <c r="U10" s="15" t="str">
        <f>IF('Inserimento dati'!U$66&gt;0,'Inserimento dati'!U19/'Inserimento dati'!U$66," ")</f>
        <v xml:space="preserve"> </v>
      </c>
      <c r="V10" s="15" t="str">
        <f>IF('Inserimento dati'!V$66&gt;0,'Inserimento dati'!V19/'Inserimento dati'!V$66," ")</f>
        <v xml:space="preserve"> </v>
      </c>
      <c r="W10" s="13" t="str">
        <f>IF('Inserimento dati'!$W$66&gt;0,'Inserimento dati'!W19/'Inserimento dati'!$W$66," ")</f>
        <v xml:space="preserve"> </v>
      </c>
    </row>
    <row r="11" spans="1:23" x14ac:dyDescent="0.2">
      <c r="A11" s="14" t="s">
        <v>4</v>
      </c>
      <c r="B11" s="52">
        <f>'Inserimento dati'!B20</f>
        <v>0</v>
      </c>
      <c r="C11" s="15" t="str">
        <f>IF('Inserimento dati'!C$66&gt;0,'Inserimento dati'!C20/'Inserimento dati'!C$66," ")</f>
        <v xml:space="preserve"> </v>
      </c>
      <c r="D11" s="15" t="str">
        <f>IF('Inserimento dati'!D$66&gt;0,'Inserimento dati'!D20/'Inserimento dati'!D$66," ")</f>
        <v xml:space="preserve"> </v>
      </c>
      <c r="E11" s="15" t="str">
        <f>IF('Inserimento dati'!E$66&gt;0,'Inserimento dati'!E20/'Inserimento dati'!E$66," ")</f>
        <v xml:space="preserve"> </v>
      </c>
      <c r="F11" s="15" t="str">
        <f>IF('Inserimento dati'!F$66&gt;0,'Inserimento dati'!F20/'Inserimento dati'!F$66," ")</f>
        <v xml:space="preserve"> </v>
      </c>
      <c r="G11" s="15" t="str">
        <f>IF('Inserimento dati'!G$66&gt;0,'Inserimento dati'!G20/'Inserimento dati'!G$66," ")</f>
        <v xml:space="preserve"> </v>
      </c>
      <c r="H11" s="15" t="str">
        <f>IF('Inserimento dati'!H$66&gt;0,'Inserimento dati'!H20/'Inserimento dati'!H$66," ")</f>
        <v xml:space="preserve"> </v>
      </c>
      <c r="I11" s="15" t="str">
        <f>IF('Inserimento dati'!I$66&gt;0,'Inserimento dati'!I20/'Inserimento dati'!I$66," ")</f>
        <v xml:space="preserve"> </v>
      </c>
      <c r="J11" s="15" t="str">
        <f>IF('Inserimento dati'!J$66&gt;0,'Inserimento dati'!J20/'Inserimento dati'!J$66," ")</f>
        <v xml:space="preserve"> </v>
      </c>
      <c r="K11" s="15" t="str">
        <f>IF('Inserimento dati'!K$66&gt;0,'Inserimento dati'!K20/'Inserimento dati'!K$66," ")</f>
        <v xml:space="preserve"> </v>
      </c>
      <c r="L11" s="15" t="str">
        <f>IF('Inserimento dati'!L$66&gt;0,'Inserimento dati'!L20/'Inserimento dati'!L$66," ")</f>
        <v xml:space="preserve"> </v>
      </c>
      <c r="M11" s="15" t="str">
        <f>IF('Inserimento dati'!M$66&gt;0,'Inserimento dati'!M20/'Inserimento dati'!M$66," ")</f>
        <v xml:space="preserve"> </v>
      </c>
      <c r="N11" s="15" t="str">
        <f>IF('Inserimento dati'!N$66&gt;0,'Inserimento dati'!N20/'Inserimento dati'!N$66," ")</f>
        <v xml:space="preserve"> </v>
      </c>
      <c r="O11" s="15" t="str">
        <f>IF('Inserimento dati'!O$66&gt;0,'Inserimento dati'!O20/'Inserimento dati'!O$66," ")</f>
        <v xml:space="preserve"> </v>
      </c>
      <c r="P11" s="15" t="str">
        <f>IF('Inserimento dati'!P$66&gt;0,'Inserimento dati'!P20/'Inserimento dati'!P$66," ")</f>
        <v xml:space="preserve"> </v>
      </c>
      <c r="Q11" s="15" t="str">
        <f>IF('Inserimento dati'!Q$66&gt;0,'Inserimento dati'!Q20/'Inserimento dati'!Q$66," ")</f>
        <v xml:space="preserve"> </v>
      </c>
      <c r="R11" s="15" t="str">
        <f>IF('Inserimento dati'!R$66&gt;0,'Inserimento dati'!R20/'Inserimento dati'!R$66," ")</f>
        <v xml:space="preserve"> </v>
      </c>
      <c r="S11" s="15" t="str">
        <f>IF('Inserimento dati'!S$66&gt;0,'Inserimento dati'!S20/'Inserimento dati'!S$66," ")</f>
        <v xml:space="preserve"> </v>
      </c>
      <c r="T11" s="15" t="str">
        <f>IF('Inserimento dati'!T$66&gt;0,'Inserimento dati'!T20/'Inserimento dati'!T$66," ")</f>
        <v xml:space="preserve"> </v>
      </c>
      <c r="U11" s="15" t="str">
        <f>IF('Inserimento dati'!U$66&gt;0,'Inserimento dati'!U20/'Inserimento dati'!U$66," ")</f>
        <v xml:space="preserve"> </v>
      </c>
      <c r="V11" s="15" t="str">
        <f>IF('Inserimento dati'!V$66&gt;0,'Inserimento dati'!V20/'Inserimento dati'!V$66," ")</f>
        <v xml:space="preserve"> </v>
      </c>
      <c r="W11" s="13" t="str">
        <f>IF('Inserimento dati'!$W$66&gt;0,'Inserimento dati'!W20/'Inserimento dati'!$W$66," ")</f>
        <v xml:space="preserve"> </v>
      </c>
    </row>
    <row r="12" spans="1:23" x14ac:dyDescent="0.2">
      <c r="A12" s="14" t="s">
        <v>5</v>
      </c>
      <c r="B12" s="52">
        <f>'Inserimento dati'!B21</f>
        <v>0</v>
      </c>
      <c r="C12" s="15" t="str">
        <f>IF('Inserimento dati'!C$66&gt;0,'Inserimento dati'!C21/'Inserimento dati'!C$66," ")</f>
        <v xml:space="preserve"> </v>
      </c>
      <c r="D12" s="15" t="str">
        <f>IF('Inserimento dati'!D$66&gt;0,'Inserimento dati'!D21/'Inserimento dati'!D$66," ")</f>
        <v xml:space="preserve"> </v>
      </c>
      <c r="E12" s="15" t="str">
        <f>IF('Inserimento dati'!E$66&gt;0,'Inserimento dati'!E21/'Inserimento dati'!E$66," ")</f>
        <v xml:space="preserve"> </v>
      </c>
      <c r="F12" s="15" t="str">
        <f>IF('Inserimento dati'!F$66&gt;0,'Inserimento dati'!F21/'Inserimento dati'!F$66," ")</f>
        <v xml:space="preserve"> </v>
      </c>
      <c r="G12" s="15" t="str">
        <f>IF('Inserimento dati'!G$66&gt;0,'Inserimento dati'!G21/'Inserimento dati'!G$66," ")</f>
        <v xml:space="preserve"> </v>
      </c>
      <c r="H12" s="15" t="str">
        <f>IF('Inserimento dati'!H$66&gt;0,'Inserimento dati'!H21/'Inserimento dati'!H$66," ")</f>
        <v xml:space="preserve"> </v>
      </c>
      <c r="I12" s="15" t="str">
        <f>IF('Inserimento dati'!I$66&gt;0,'Inserimento dati'!I21/'Inserimento dati'!I$66," ")</f>
        <v xml:space="preserve"> </v>
      </c>
      <c r="J12" s="15" t="str">
        <f>IF('Inserimento dati'!J$66&gt;0,'Inserimento dati'!J21/'Inserimento dati'!J$66," ")</f>
        <v xml:space="preserve"> </v>
      </c>
      <c r="K12" s="15" t="str">
        <f>IF('Inserimento dati'!K$66&gt;0,'Inserimento dati'!K21/'Inserimento dati'!K$66," ")</f>
        <v xml:space="preserve"> </v>
      </c>
      <c r="L12" s="15" t="str">
        <f>IF('Inserimento dati'!L$66&gt;0,'Inserimento dati'!L21/'Inserimento dati'!L$66," ")</f>
        <v xml:space="preserve"> </v>
      </c>
      <c r="M12" s="15" t="str">
        <f>IF('Inserimento dati'!M$66&gt;0,'Inserimento dati'!M21/'Inserimento dati'!M$66," ")</f>
        <v xml:space="preserve"> </v>
      </c>
      <c r="N12" s="15" t="str">
        <f>IF('Inserimento dati'!N$66&gt;0,'Inserimento dati'!N21/'Inserimento dati'!N$66," ")</f>
        <v xml:space="preserve"> </v>
      </c>
      <c r="O12" s="15" t="str">
        <f>IF('Inserimento dati'!O$66&gt;0,'Inserimento dati'!O21/'Inserimento dati'!O$66," ")</f>
        <v xml:space="preserve"> </v>
      </c>
      <c r="P12" s="15" t="str">
        <f>IF('Inserimento dati'!P$66&gt;0,'Inserimento dati'!P21/'Inserimento dati'!P$66," ")</f>
        <v xml:space="preserve"> </v>
      </c>
      <c r="Q12" s="15" t="str">
        <f>IF('Inserimento dati'!Q$66&gt;0,'Inserimento dati'!Q21/'Inserimento dati'!Q$66," ")</f>
        <v xml:space="preserve"> </v>
      </c>
      <c r="R12" s="15" t="str">
        <f>IF('Inserimento dati'!R$66&gt;0,'Inserimento dati'!R21/'Inserimento dati'!R$66," ")</f>
        <v xml:space="preserve"> </v>
      </c>
      <c r="S12" s="15" t="str">
        <f>IF('Inserimento dati'!S$66&gt;0,'Inserimento dati'!S21/'Inserimento dati'!S$66," ")</f>
        <v xml:space="preserve"> </v>
      </c>
      <c r="T12" s="15" t="str">
        <f>IF('Inserimento dati'!T$66&gt;0,'Inserimento dati'!T21/'Inserimento dati'!T$66," ")</f>
        <v xml:space="preserve"> </v>
      </c>
      <c r="U12" s="15" t="str">
        <f>IF('Inserimento dati'!U$66&gt;0,'Inserimento dati'!U21/'Inserimento dati'!U$66," ")</f>
        <v xml:space="preserve"> </v>
      </c>
      <c r="V12" s="15" t="str">
        <f>IF('Inserimento dati'!V$66&gt;0,'Inserimento dati'!V21/'Inserimento dati'!V$66," ")</f>
        <v xml:space="preserve"> </v>
      </c>
      <c r="W12" s="13" t="str">
        <f>IF('Inserimento dati'!$W$66&gt;0,'Inserimento dati'!W21/'Inserimento dati'!$W$66," ")</f>
        <v xml:space="preserve"> </v>
      </c>
    </row>
    <row r="13" spans="1:23" x14ac:dyDescent="0.2">
      <c r="A13" s="14" t="s">
        <v>6</v>
      </c>
      <c r="B13" s="52">
        <f>'Inserimento dati'!B22</f>
        <v>0</v>
      </c>
      <c r="C13" s="15" t="str">
        <f>IF('Inserimento dati'!C$66&gt;0,'Inserimento dati'!C22/'Inserimento dati'!C$66," ")</f>
        <v xml:space="preserve"> </v>
      </c>
      <c r="D13" s="15" t="str">
        <f>IF('Inserimento dati'!D$66&gt;0,'Inserimento dati'!D22/'Inserimento dati'!D$66," ")</f>
        <v xml:space="preserve"> </v>
      </c>
      <c r="E13" s="15" t="str">
        <f>IF('Inserimento dati'!E$66&gt;0,'Inserimento dati'!E22/'Inserimento dati'!E$66," ")</f>
        <v xml:space="preserve"> </v>
      </c>
      <c r="F13" s="15" t="str">
        <f>IF('Inserimento dati'!F$66&gt;0,'Inserimento dati'!F22/'Inserimento dati'!F$66," ")</f>
        <v xml:space="preserve"> </v>
      </c>
      <c r="G13" s="15" t="str">
        <f>IF('Inserimento dati'!G$66&gt;0,'Inserimento dati'!G22/'Inserimento dati'!G$66," ")</f>
        <v xml:space="preserve"> </v>
      </c>
      <c r="H13" s="15" t="str">
        <f>IF('Inserimento dati'!H$66&gt;0,'Inserimento dati'!H22/'Inserimento dati'!H$66," ")</f>
        <v xml:space="preserve"> </v>
      </c>
      <c r="I13" s="15" t="str">
        <f>IF('Inserimento dati'!I$66&gt;0,'Inserimento dati'!I22/'Inserimento dati'!I$66," ")</f>
        <v xml:space="preserve"> </v>
      </c>
      <c r="J13" s="15" t="str">
        <f>IF('Inserimento dati'!J$66&gt;0,'Inserimento dati'!J22/'Inserimento dati'!J$66," ")</f>
        <v xml:space="preserve"> </v>
      </c>
      <c r="K13" s="15" t="str">
        <f>IF('Inserimento dati'!K$66&gt;0,'Inserimento dati'!K22/'Inserimento dati'!K$66," ")</f>
        <v xml:space="preserve"> </v>
      </c>
      <c r="L13" s="15" t="str">
        <f>IF('Inserimento dati'!L$66&gt;0,'Inserimento dati'!L22/'Inserimento dati'!L$66," ")</f>
        <v xml:space="preserve"> </v>
      </c>
      <c r="M13" s="15" t="str">
        <f>IF('Inserimento dati'!M$66&gt;0,'Inserimento dati'!M22/'Inserimento dati'!M$66," ")</f>
        <v xml:space="preserve"> </v>
      </c>
      <c r="N13" s="15" t="str">
        <f>IF('Inserimento dati'!N$66&gt;0,'Inserimento dati'!N22/'Inserimento dati'!N$66," ")</f>
        <v xml:space="preserve"> </v>
      </c>
      <c r="O13" s="15" t="str">
        <f>IF('Inserimento dati'!O$66&gt;0,'Inserimento dati'!O22/'Inserimento dati'!O$66," ")</f>
        <v xml:space="preserve"> </v>
      </c>
      <c r="P13" s="15" t="str">
        <f>IF('Inserimento dati'!P$66&gt;0,'Inserimento dati'!P22/'Inserimento dati'!P$66," ")</f>
        <v xml:space="preserve"> </v>
      </c>
      <c r="Q13" s="15" t="str">
        <f>IF('Inserimento dati'!Q$66&gt;0,'Inserimento dati'!Q22/'Inserimento dati'!Q$66," ")</f>
        <v xml:space="preserve"> </v>
      </c>
      <c r="R13" s="15" t="str">
        <f>IF('Inserimento dati'!R$66&gt;0,'Inserimento dati'!R22/'Inserimento dati'!R$66," ")</f>
        <v xml:space="preserve"> </v>
      </c>
      <c r="S13" s="15" t="str">
        <f>IF('Inserimento dati'!S$66&gt;0,'Inserimento dati'!S22/'Inserimento dati'!S$66," ")</f>
        <v xml:space="preserve"> </v>
      </c>
      <c r="T13" s="15" t="str">
        <f>IF('Inserimento dati'!T$66&gt;0,'Inserimento dati'!T22/'Inserimento dati'!T$66," ")</f>
        <v xml:space="preserve"> </v>
      </c>
      <c r="U13" s="15" t="str">
        <f>IF('Inserimento dati'!U$66&gt;0,'Inserimento dati'!U22/'Inserimento dati'!U$66," ")</f>
        <v xml:space="preserve"> </v>
      </c>
      <c r="V13" s="15" t="str">
        <f>IF('Inserimento dati'!V$66&gt;0,'Inserimento dati'!V22/'Inserimento dati'!V$66," ")</f>
        <v xml:space="preserve"> </v>
      </c>
      <c r="W13" s="13" t="str">
        <f>IF('Inserimento dati'!$W$66&gt;0,'Inserimento dati'!W22/'Inserimento dati'!$W$66," ")</f>
        <v xml:space="preserve"> </v>
      </c>
    </row>
    <row r="14" spans="1:23" x14ac:dyDescent="0.2">
      <c r="A14" s="14" t="s">
        <v>7</v>
      </c>
      <c r="B14" s="52">
        <f>'Inserimento dati'!B23</f>
        <v>0</v>
      </c>
      <c r="C14" s="15" t="str">
        <f>IF('Inserimento dati'!C$66&gt;0,'Inserimento dati'!C23/'Inserimento dati'!C$66," ")</f>
        <v xml:space="preserve"> </v>
      </c>
      <c r="D14" s="15" t="str">
        <f>IF('Inserimento dati'!D$66&gt;0,'Inserimento dati'!D23/'Inserimento dati'!D$66," ")</f>
        <v xml:space="preserve"> </v>
      </c>
      <c r="E14" s="15" t="str">
        <f>IF('Inserimento dati'!E$66&gt;0,'Inserimento dati'!E23/'Inserimento dati'!E$66," ")</f>
        <v xml:space="preserve"> </v>
      </c>
      <c r="F14" s="15" t="str">
        <f>IF('Inserimento dati'!F$66&gt;0,'Inserimento dati'!F23/'Inserimento dati'!F$66," ")</f>
        <v xml:space="preserve"> </v>
      </c>
      <c r="G14" s="15" t="str">
        <f>IF('Inserimento dati'!G$66&gt;0,'Inserimento dati'!G23/'Inserimento dati'!G$66," ")</f>
        <v xml:space="preserve"> </v>
      </c>
      <c r="H14" s="15" t="str">
        <f>IF('Inserimento dati'!H$66&gt;0,'Inserimento dati'!H23/'Inserimento dati'!H$66," ")</f>
        <v xml:space="preserve"> </v>
      </c>
      <c r="I14" s="15" t="str">
        <f>IF('Inserimento dati'!I$66&gt;0,'Inserimento dati'!I23/'Inserimento dati'!I$66," ")</f>
        <v xml:space="preserve"> </v>
      </c>
      <c r="J14" s="15" t="str">
        <f>IF('Inserimento dati'!J$66&gt;0,'Inserimento dati'!J23/'Inserimento dati'!J$66," ")</f>
        <v xml:space="preserve"> </v>
      </c>
      <c r="K14" s="15" t="str">
        <f>IF('Inserimento dati'!K$66&gt;0,'Inserimento dati'!K23/'Inserimento dati'!K$66," ")</f>
        <v xml:space="preserve"> </v>
      </c>
      <c r="L14" s="15" t="str">
        <f>IF('Inserimento dati'!L$66&gt;0,'Inserimento dati'!L23/'Inserimento dati'!L$66," ")</f>
        <v xml:space="preserve"> </v>
      </c>
      <c r="M14" s="15" t="str">
        <f>IF('Inserimento dati'!M$66&gt;0,'Inserimento dati'!M23/'Inserimento dati'!M$66," ")</f>
        <v xml:space="preserve"> </v>
      </c>
      <c r="N14" s="15" t="str">
        <f>IF('Inserimento dati'!N$66&gt;0,'Inserimento dati'!N23/'Inserimento dati'!N$66," ")</f>
        <v xml:space="preserve"> </v>
      </c>
      <c r="O14" s="15" t="str">
        <f>IF('Inserimento dati'!O$66&gt;0,'Inserimento dati'!O23/'Inserimento dati'!O$66," ")</f>
        <v xml:space="preserve"> </v>
      </c>
      <c r="P14" s="15" t="str">
        <f>IF('Inserimento dati'!P$66&gt;0,'Inserimento dati'!P23/'Inserimento dati'!P$66," ")</f>
        <v xml:space="preserve"> </v>
      </c>
      <c r="Q14" s="15" t="str">
        <f>IF('Inserimento dati'!Q$66&gt;0,'Inserimento dati'!Q23/'Inserimento dati'!Q$66," ")</f>
        <v xml:space="preserve"> </v>
      </c>
      <c r="R14" s="15" t="str">
        <f>IF('Inserimento dati'!R$66&gt;0,'Inserimento dati'!R23/'Inserimento dati'!R$66," ")</f>
        <v xml:space="preserve"> </v>
      </c>
      <c r="S14" s="15" t="str">
        <f>IF('Inserimento dati'!S$66&gt;0,'Inserimento dati'!S23/'Inserimento dati'!S$66," ")</f>
        <v xml:space="preserve"> </v>
      </c>
      <c r="T14" s="15" t="str">
        <f>IF('Inserimento dati'!T$66&gt;0,'Inserimento dati'!T23/'Inserimento dati'!T$66," ")</f>
        <v xml:space="preserve"> </v>
      </c>
      <c r="U14" s="15" t="str">
        <f>IF('Inserimento dati'!U$66&gt;0,'Inserimento dati'!U23/'Inserimento dati'!U$66," ")</f>
        <v xml:space="preserve"> </v>
      </c>
      <c r="V14" s="15" t="str">
        <f>IF('Inserimento dati'!V$66&gt;0,'Inserimento dati'!V23/'Inserimento dati'!V$66," ")</f>
        <v xml:space="preserve"> </v>
      </c>
      <c r="W14" s="13" t="str">
        <f>IF('Inserimento dati'!$W$66&gt;0,'Inserimento dati'!W23/'Inserimento dati'!$W$66," ")</f>
        <v xml:space="preserve"> </v>
      </c>
    </row>
    <row r="15" spans="1:23" x14ac:dyDescent="0.2">
      <c r="A15" s="14" t="s">
        <v>8</v>
      </c>
      <c r="B15" s="52">
        <f>'Inserimento dati'!B24</f>
        <v>0</v>
      </c>
      <c r="C15" s="15" t="str">
        <f>IF('Inserimento dati'!C$66&gt;0,'Inserimento dati'!C24/'Inserimento dati'!C$66," ")</f>
        <v xml:space="preserve"> </v>
      </c>
      <c r="D15" s="15" t="str">
        <f>IF('Inserimento dati'!D$66&gt;0,'Inserimento dati'!D24/'Inserimento dati'!D$66," ")</f>
        <v xml:space="preserve"> </v>
      </c>
      <c r="E15" s="15" t="str">
        <f>IF('Inserimento dati'!E$66&gt;0,'Inserimento dati'!E24/'Inserimento dati'!E$66," ")</f>
        <v xml:space="preserve"> </v>
      </c>
      <c r="F15" s="15" t="str">
        <f>IF('Inserimento dati'!F$66&gt;0,'Inserimento dati'!F24/'Inserimento dati'!F$66," ")</f>
        <v xml:space="preserve"> </v>
      </c>
      <c r="G15" s="15" t="str">
        <f>IF('Inserimento dati'!G$66&gt;0,'Inserimento dati'!G24/'Inserimento dati'!G$66," ")</f>
        <v xml:space="preserve"> </v>
      </c>
      <c r="H15" s="15" t="str">
        <f>IF('Inserimento dati'!H$66&gt;0,'Inserimento dati'!H24/'Inserimento dati'!H$66," ")</f>
        <v xml:space="preserve"> </v>
      </c>
      <c r="I15" s="15" t="str">
        <f>IF('Inserimento dati'!I$66&gt;0,'Inserimento dati'!I24/'Inserimento dati'!I$66," ")</f>
        <v xml:space="preserve"> </v>
      </c>
      <c r="J15" s="15" t="str">
        <f>IF('Inserimento dati'!J$66&gt;0,'Inserimento dati'!J24/'Inserimento dati'!J$66," ")</f>
        <v xml:space="preserve"> </v>
      </c>
      <c r="K15" s="15" t="str">
        <f>IF('Inserimento dati'!K$66&gt;0,'Inserimento dati'!K24/'Inserimento dati'!K$66," ")</f>
        <v xml:space="preserve"> </v>
      </c>
      <c r="L15" s="15" t="str">
        <f>IF('Inserimento dati'!L$66&gt;0,'Inserimento dati'!L24/'Inserimento dati'!L$66," ")</f>
        <v xml:space="preserve"> </v>
      </c>
      <c r="M15" s="15" t="str">
        <f>IF('Inserimento dati'!M$66&gt;0,'Inserimento dati'!M24/'Inserimento dati'!M$66," ")</f>
        <v xml:space="preserve"> </v>
      </c>
      <c r="N15" s="15" t="str">
        <f>IF('Inserimento dati'!N$66&gt;0,'Inserimento dati'!N24/'Inserimento dati'!N$66," ")</f>
        <v xml:space="preserve"> </v>
      </c>
      <c r="O15" s="15" t="str">
        <f>IF('Inserimento dati'!O$66&gt;0,'Inserimento dati'!O24/'Inserimento dati'!O$66," ")</f>
        <v xml:space="preserve"> </v>
      </c>
      <c r="P15" s="15" t="str">
        <f>IF('Inserimento dati'!P$66&gt;0,'Inserimento dati'!P24/'Inserimento dati'!P$66," ")</f>
        <v xml:space="preserve"> </v>
      </c>
      <c r="Q15" s="15" t="str">
        <f>IF('Inserimento dati'!Q$66&gt;0,'Inserimento dati'!Q24/'Inserimento dati'!Q$66," ")</f>
        <v xml:space="preserve"> </v>
      </c>
      <c r="R15" s="15" t="str">
        <f>IF('Inserimento dati'!R$66&gt;0,'Inserimento dati'!R24/'Inserimento dati'!R$66," ")</f>
        <v xml:space="preserve"> </v>
      </c>
      <c r="S15" s="15" t="str">
        <f>IF('Inserimento dati'!S$66&gt;0,'Inserimento dati'!S24/'Inserimento dati'!S$66," ")</f>
        <v xml:space="preserve"> </v>
      </c>
      <c r="T15" s="15" t="str">
        <f>IF('Inserimento dati'!T$66&gt;0,'Inserimento dati'!T24/'Inserimento dati'!T$66," ")</f>
        <v xml:space="preserve"> </v>
      </c>
      <c r="U15" s="15" t="str">
        <f>IF('Inserimento dati'!U$66&gt;0,'Inserimento dati'!U24/'Inserimento dati'!U$66," ")</f>
        <v xml:space="preserve"> </v>
      </c>
      <c r="V15" s="15" t="str">
        <f>IF('Inserimento dati'!V$66&gt;0,'Inserimento dati'!V24/'Inserimento dati'!V$66," ")</f>
        <v xml:space="preserve"> </v>
      </c>
      <c r="W15" s="13" t="str">
        <f>IF('Inserimento dati'!$W$66&gt;0,'Inserimento dati'!W24/'Inserimento dati'!$W$66," ")</f>
        <v xml:space="preserve"> </v>
      </c>
    </row>
    <row r="16" spans="1:23" x14ac:dyDescent="0.2">
      <c r="A16" s="14" t="s">
        <v>9</v>
      </c>
      <c r="B16" s="52">
        <f>'Inserimento dati'!B25</f>
        <v>0</v>
      </c>
      <c r="C16" s="15" t="str">
        <f>IF('Inserimento dati'!C$66&gt;0,'Inserimento dati'!C25/'Inserimento dati'!C$66," ")</f>
        <v xml:space="preserve"> </v>
      </c>
      <c r="D16" s="15" t="str">
        <f>IF('Inserimento dati'!D$66&gt;0,'Inserimento dati'!D25/'Inserimento dati'!D$66," ")</f>
        <v xml:space="preserve"> </v>
      </c>
      <c r="E16" s="15" t="str">
        <f>IF('Inserimento dati'!E$66&gt;0,'Inserimento dati'!E25/'Inserimento dati'!E$66," ")</f>
        <v xml:space="preserve"> </v>
      </c>
      <c r="F16" s="15" t="str">
        <f>IF('Inserimento dati'!F$66&gt;0,'Inserimento dati'!F25/'Inserimento dati'!F$66," ")</f>
        <v xml:space="preserve"> </v>
      </c>
      <c r="G16" s="15" t="str">
        <f>IF('Inserimento dati'!G$66&gt;0,'Inserimento dati'!G25/'Inserimento dati'!G$66," ")</f>
        <v xml:space="preserve"> </v>
      </c>
      <c r="H16" s="15" t="str">
        <f>IF('Inserimento dati'!H$66&gt;0,'Inserimento dati'!H25/'Inserimento dati'!H$66," ")</f>
        <v xml:space="preserve"> </v>
      </c>
      <c r="I16" s="15" t="str">
        <f>IF('Inserimento dati'!I$66&gt;0,'Inserimento dati'!I25/'Inserimento dati'!I$66," ")</f>
        <v xml:space="preserve"> </v>
      </c>
      <c r="J16" s="15" t="str">
        <f>IF('Inserimento dati'!J$66&gt;0,'Inserimento dati'!J25/'Inserimento dati'!J$66," ")</f>
        <v xml:space="preserve"> </v>
      </c>
      <c r="K16" s="15" t="str">
        <f>IF('Inserimento dati'!K$66&gt;0,'Inserimento dati'!K25/'Inserimento dati'!K$66," ")</f>
        <v xml:space="preserve"> </v>
      </c>
      <c r="L16" s="15" t="str">
        <f>IF('Inserimento dati'!L$66&gt;0,'Inserimento dati'!L25/'Inserimento dati'!L$66," ")</f>
        <v xml:space="preserve"> </v>
      </c>
      <c r="M16" s="15" t="str">
        <f>IF('Inserimento dati'!M$66&gt;0,'Inserimento dati'!M25/'Inserimento dati'!M$66," ")</f>
        <v xml:space="preserve"> </v>
      </c>
      <c r="N16" s="15" t="str">
        <f>IF('Inserimento dati'!N$66&gt;0,'Inserimento dati'!N25/'Inserimento dati'!N$66," ")</f>
        <v xml:space="preserve"> </v>
      </c>
      <c r="O16" s="15" t="str">
        <f>IF('Inserimento dati'!O$66&gt;0,'Inserimento dati'!O25/'Inserimento dati'!O$66," ")</f>
        <v xml:space="preserve"> </v>
      </c>
      <c r="P16" s="15" t="str">
        <f>IF('Inserimento dati'!P$66&gt;0,'Inserimento dati'!P25/'Inserimento dati'!P$66," ")</f>
        <v xml:space="preserve"> </v>
      </c>
      <c r="Q16" s="15" t="str">
        <f>IF('Inserimento dati'!Q$66&gt;0,'Inserimento dati'!Q25/'Inserimento dati'!Q$66," ")</f>
        <v xml:space="preserve"> </v>
      </c>
      <c r="R16" s="15" t="str">
        <f>IF('Inserimento dati'!R$66&gt;0,'Inserimento dati'!R25/'Inserimento dati'!R$66," ")</f>
        <v xml:space="preserve"> </v>
      </c>
      <c r="S16" s="15" t="str">
        <f>IF('Inserimento dati'!S$66&gt;0,'Inserimento dati'!S25/'Inserimento dati'!S$66," ")</f>
        <v xml:space="preserve"> </v>
      </c>
      <c r="T16" s="15" t="str">
        <f>IF('Inserimento dati'!T$66&gt;0,'Inserimento dati'!T25/'Inserimento dati'!T$66," ")</f>
        <v xml:space="preserve"> </v>
      </c>
      <c r="U16" s="15" t="str">
        <f>IF('Inserimento dati'!U$66&gt;0,'Inserimento dati'!U25/'Inserimento dati'!U$66," ")</f>
        <v xml:space="preserve"> </v>
      </c>
      <c r="V16" s="15" t="str">
        <f>IF('Inserimento dati'!V$66&gt;0,'Inserimento dati'!V25/'Inserimento dati'!V$66," ")</f>
        <v xml:space="preserve"> </v>
      </c>
      <c r="W16" s="13" t="str">
        <f>IF('Inserimento dati'!$W$66&gt;0,'Inserimento dati'!W25/'Inserimento dati'!$W$66," ")</f>
        <v xml:space="preserve"> </v>
      </c>
    </row>
    <row r="17" spans="1:23" x14ac:dyDescent="0.2">
      <c r="A17" s="14" t="s">
        <v>10</v>
      </c>
      <c r="B17" s="52">
        <f>'Inserimento dati'!B26</f>
        <v>0</v>
      </c>
      <c r="C17" s="15" t="str">
        <f>IF('Inserimento dati'!C$66&gt;0,'Inserimento dati'!C26/'Inserimento dati'!C$66," ")</f>
        <v xml:space="preserve"> </v>
      </c>
      <c r="D17" s="15" t="str">
        <f>IF('Inserimento dati'!D$66&gt;0,'Inserimento dati'!D26/'Inserimento dati'!D$66," ")</f>
        <v xml:space="preserve"> </v>
      </c>
      <c r="E17" s="15" t="str">
        <f>IF('Inserimento dati'!E$66&gt;0,'Inserimento dati'!E26/'Inserimento dati'!E$66," ")</f>
        <v xml:space="preserve"> </v>
      </c>
      <c r="F17" s="15" t="str">
        <f>IF('Inserimento dati'!F$66&gt;0,'Inserimento dati'!F26/'Inserimento dati'!F$66," ")</f>
        <v xml:space="preserve"> </v>
      </c>
      <c r="G17" s="15" t="str">
        <f>IF('Inserimento dati'!G$66&gt;0,'Inserimento dati'!G26/'Inserimento dati'!G$66," ")</f>
        <v xml:space="preserve"> </v>
      </c>
      <c r="H17" s="15" t="str">
        <f>IF('Inserimento dati'!H$66&gt;0,'Inserimento dati'!H26/'Inserimento dati'!H$66," ")</f>
        <v xml:space="preserve"> </v>
      </c>
      <c r="I17" s="15" t="str">
        <f>IF('Inserimento dati'!I$66&gt;0,'Inserimento dati'!I26/'Inserimento dati'!I$66," ")</f>
        <v xml:space="preserve"> </v>
      </c>
      <c r="J17" s="15" t="str">
        <f>IF('Inserimento dati'!J$66&gt;0,'Inserimento dati'!J26/'Inserimento dati'!J$66," ")</f>
        <v xml:space="preserve"> </v>
      </c>
      <c r="K17" s="15" t="str">
        <f>IF('Inserimento dati'!K$66&gt;0,'Inserimento dati'!K26/'Inserimento dati'!K$66," ")</f>
        <v xml:space="preserve"> </v>
      </c>
      <c r="L17" s="15" t="str">
        <f>IF('Inserimento dati'!L$66&gt;0,'Inserimento dati'!L26/'Inserimento dati'!L$66," ")</f>
        <v xml:space="preserve"> </v>
      </c>
      <c r="M17" s="15" t="str">
        <f>IF('Inserimento dati'!M$66&gt;0,'Inserimento dati'!M26/'Inserimento dati'!M$66," ")</f>
        <v xml:space="preserve"> </v>
      </c>
      <c r="N17" s="15" t="str">
        <f>IF('Inserimento dati'!N$66&gt;0,'Inserimento dati'!N26/'Inserimento dati'!N$66," ")</f>
        <v xml:space="preserve"> </v>
      </c>
      <c r="O17" s="15" t="str">
        <f>IF('Inserimento dati'!O$66&gt;0,'Inserimento dati'!O26/'Inserimento dati'!O$66," ")</f>
        <v xml:space="preserve"> </v>
      </c>
      <c r="P17" s="15" t="str">
        <f>IF('Inserimento dati'!P$66&gt;0,'Inserimento dati'!P26/'Inserimento dati'!P$66," ")</f>
        <v xml:space="preserve"> </v>
      </c>
      <c r="Q17" s="15" t="str">
        <f>IF('Inserimento dati'!Q$66&gt;0,'Inserimento dati'!Q26/'Inserimento dati'!Q$66," ")</f>
        <v xml:space="preserve"> </v>
      </c>
      <c r="R17" s="15" t="str">
        <f>IF('Inserimento dati'!R$66&gt;0,'Inserimento dati'!R26/'Inserimento dati'!R$66," ")</f>
        <v xml:space="preserve"> </v>
      </c>
      <c r="S17" s="15" t="str">
        <f>IF('Inserimento dati'!S$66&gt;0,'Inserimento dati'!S26/'Inserimento dati'!S$66," ")</f>
        <v xml:space="preserve"> </v>
      </c>
      <c r="T17" s="15" t="str">
        <f>IF('Inserimento dati'!T$66&gt;0,'Inserimento dati'!T26/'Inserimento dati'!T$66," ")</f>
        <v xml:space="preserve"> </v>
      </c>
      <c r="U17" s="15" t="str">
        <f>IF('Inserimento dati'!U$66&gt;0,'Inserimento dati'!U26/'Inserimento dati'!U$66," ")</f>
        <v xml:space="preserve"> </v>
      </c>
      <c r="V17" s="15" t="str">
        <f>IF('Inserimento dati'!V$66&gt;0,'Inserimento dati'!V26/'Inserimento dati'!V$66," ")</f>
        <v xml:space="preserve"> </v>
      </c>
      <c r="W17" s="13" t="str">
        <f>IF('Inserimento dati'!$W$66&gt;0,'Inserimento dati'!W26/'Inserimento dati'!$W$66," ")</f>
        <v xml:space="preserve"> </v>
      </c>
    </row>
    <row r="18" spans="1:23" x14ac:dyDescent="0.2">
      <c r="A18" s="14" t="s">
        <v>11</v>
      </c>
      <c r="B18" s="52">
        <f>'Inserimento dati'!B27</f>
        <v>0</v>
      </c>
      <c r="C18" s="15" t="str">
        <f>IF('Inserimento dati'!C$66&gt;0,'Inserimento dati'!C27/'Inserimento dati'!C$66," ")</f>
        <v xml:space="preserve"> </v>
      </c>
      <c r="D18" s="15" t="str">
        <f>IF('Inserimento dati'!D$66&gt;0,'Inserimento dati'!D27/'Inserimento dati'!D$66," ")</f>
        <v xml:space="preserve"> </v>
      </c>
      <c r="E18" s="15" t="str">
        <f>IF('Inserimento dati'!E$66&gt;0,'Inserimento dati'!E27/'Inserimento dati'!E$66," ")</f>
        <v xml:space="preserve"> </v>
      </c>
      <c r="F18" s="15" t="str">
        <f>IF('Inserimento dati'!F$66&gt;0,'Inserimento dati'!F27/'Inserimento dati'!F$66," ")</f>
        <v xml:space="preserve"> </v>
      </c>
      <c r="G18" s="15" t="str">
        <f>IF('Inserimento dati'!G$66&gt;0,'Inserimento dati'!G27/'Inserimento dati'!G$66," ")</f>
        <v xml:space="preserve"> </v>
      </c>
      <c r="H18" s="15" t="str">
        <f>IF('Inserimento dati'!H$66&gt;0,'Inserimento dati'!H27/'Inserimento dati'!H$66," ")</f>
        <v xml:space="preserve"> </v>
      </c>
      <c r="I18" s="15" t="str">
        <f>IF('Inserimento dati'!I$66&gt;0,'Inserimento dati'!I27/'Inserimento dati'!I$66," ")</f>
        <v xml:space="preserve"> </v>
      </c>
      <c r="J18" s="15" t="str">
        <f>IF('Inserimento dati'!J$66&gt;0,'Inserimento dati'!J27/'Inserimento dati'!J$66," ")</f>
        <v xml:space="preserve"> </v>
      </c>
      <c r="K18" s="15" t="str">
        <f>IF('Inserimento dati'!K$66&gt;0,'Inserimento dati'!K27/'Inserimento dati'!K$66," ")</f>
        <v xml:space="preserve"> </v>
      </c>
      <c r="L18" s="15" t="str">
        <f>IF('Inserimento dati'!L$66&gt;0,'Inserimento dati'!L27/'Inserimento dati'!L$66," ")</f>
        <v xml:space="preserve"> </v>
      </c>
      <c r="M18" s="15" t="str">
        <f>IF('Inserimento dati'!M$66&gt;0,'Inserimento dati'!M27/'Inserimento dati'!M$66," ")</f>
        <v xml:space="preserve"> </v>
      </c>
      <c r="N18" s="15" t="str">
        <f>IF('Inserimento dati'!N$66&gt;0,'Inserimento dati'!N27/'Inserimento dati'!N$66," ")</f>
        <v xml:space="preserve"> </v>
      </c>
      <c r="O18" s="15" t="str">
        <f>IF('Inserimento dati'!O$66&gt;0,'Inserimento dati'!O27/'Inserimento dati'!O$66," ")</f>
        <v xml:space="preserve"> </v>
      </c>
      <c r="P18" s="15" t="str">
        <f>IF('Inserimento dati'!P$66&gt;0,'Inserimento dati'!P27/'Inserimento dati'!P$66," ")</f>
        <v xml:space="preserve"> </v>
      </c>
      <c r="Q18" s="15" t="str">
        <f>IF('Inserimento dati'!Q$66&gt;0,'Inserimento dati'!Q27/'Inserimento dati'!Q$66," ")</f>
        <v xml:space="preserve"> </v>
      </c>
      <c r="R18" s="15" t="str">
        <f>IF('Inserimento dati'!R$66&gt;0,'Inserimento dati'!R27/'Inserimento dati'!R$66," ")</f>
        <v xml:space="preserve"> </v>
      </c>
      <c r="S18" s="15" t="str">
        <f>IF('Inserimento dati'!S$66&gt;0,'Inserimento dati'!S27/'Inserimento dati'!S$66," ")</f>
        <v xml:space="preserve"> </v>
      </c>
      <c r="T18" s="15" t="str">
        <f>IF('Inserimento dati'!T$66&gt;0,'Inserimento dati'!T27/'Inserimento dati'!T$66," ")</f>
        <v xml:space="preserve"> </v>
      </c>
      <c r="U18" s="15" t="str">
        <f>IF('Inserimento dati'!U$66&gt;0,'Inserimento dati'!U27/'Inserimento dati'!U$66," ")</f>
        <v xml:space="preserve"> </v>
      </c>
      <c r="V18" s="15" t="str">
        <f>IF('Inserimento dati'!V$66&gt;0,'Inserimento dati'!V27/'Inserimento dati'!V$66," ")</f>
        <v xml:space="preserve"> </v>
      </c>
      <c r="W18" s="13" t="str">
        <f>IF('Inserimento dati'!$W$66&gt;0,'Inserimento dati'!W27/'Inserimento dati'!$W$66," ")</f>
        <v xml:space="preserve"> </v>
      </c>
    </row>
    <row r="19" spans="1:23" x14ac:dyDescent="0.2">
      <c r="A19" s="14" t="s">
        <v>12</v>
      </c>
      <c r="B19" s="52">
        <f>'Inserimento dati'!B28</f>
        <v>0</v>
      </c>
      <c r="C19" s="15" t="str">
        <f>IF('Inserimento dati'!C$66&gt;0,'Inserimento dati'!C28/'Inserimento dati'!C$66," ")</f>
        <v xml:space="preserve"> </v>
      </c>
      <c r="D19" s="15" t="str">
        <f>IF('Inserimento dati'!D$66&gt;0,'Inserimento dati'!D28/'Inserimento dati'!D$66," ")</f>
        <v xml:space="preserve"> </v>
      </c>
      <c r="E19" s="15" t="str">
        <f>IF('Inserimento dati'!E$66&gt;0,'Inserimento dati'!E28/'Inserimento dati'!E$66," ")</f>
        <v xml:space="preserve"> </v>
      </c>
      <c r="F19" s="15" t="str">
        <f>IF('Inserimento dati'!F$66&gt;0,'Inserimento dati'!F28/'Inserimento dati'!F$66," ")</f>
        <v xml:space="preserve"> </v>
      </c>
      <c r="G19" s="15" t="str">
        <f>IF('Inserimento dati'!G$66&gt;0,'Inserimento dati'!G28/'Inserimento dati'!G$66," ")</f>
        <v xml:space="preserve"> </v>
      </c>
      <c r="H19" s="15" t="str">
        <f>IF('Inserimento dati'!H$66&gt;0,'Inserimento dati'!H28/'Inserimento dati'!H$66," ")</f>
        <v xml:space="preserve"> </v>
      </c>
      <c r="I19" s="15" t="str">
        <f>IF('Inserimento dati'!I$66&gt;0,'Inserimento dati'!I28/'Inserimento dati'!I$66," ")</f>
        <v xml:space="preserve"> </v>
      </c>
      <c r="J19" s="15" t="str">
        <f>IF('Inserimento dati'!J$66&gt;0,'Inserimento dati'!J28/'Inserimento dati'!J$66," ")</f>
        <v xml:space="preserve"> </v>
      </c>
      <c r="K19" s="15" t="str">
        <f>IF('Inserimento dati'!K$66&gt;0,'Inserimento dati'!K28/'Inserimento dati'!K$66," ")</f>
        <v xml:space="preserve"> </v>
      </c>
      <c r="L19" s="15" t="str">
        <f>IF('Inserimento dati'!L$66&gt;0,'Inserimento dati'!L28/'Inserimento dati'!L$66," ")</f>
        <v xml:space="preserve"> </v>
      </c>
      <c r="M19" s="15" t="str">
        <f>IF('Inserimento dati'!M$66&gt;0,'Inserimento dati'!M28/'Inserimento dati'!M$66," ")</f>
        <v xml:space="preserve"> </v>
      </c>
      <c r="N19" s="15" t="str">
        <f>IF('Inserimento dati'!N$66&gt;0,'Inserimento dati'!N28/'Inserimento dati'!N$66," ")</f>
        <v xml:space="preserve"> </v>
      </c>
      <c r="O19" s="15" t="str">
        <f>IF('Inserimento dati'!O$66&gt;0,'Inserimento dati'!O28/'Inserimento dati'!O$66," ")</f>
        <v xml:space="preserve"> </v>
      </c>
      <c r="P19" s="15" t="str">
        <f>IF('Inserimento dati'!P$66&gt;0,'Inserimento dati'!P28/'Inserimento dati'!P$66," ")</f>
        <v xml:space="preserve"> </v>
      </c>
      <c r="Q19" s="15" t="str">
        <f>IF('Inserimento dati'!Q$66&gt;0,'Inserimento dati'!Q28/'Inserimento dati'!Q$66," ")</f>
        <v xml:space="preserve"> </v>
      </c>
      <c r="R19" s="15" t="str">
        <f>IF('Inserimento dati'!R$66&gt;0,'Inserimento dati'!R28/'Inserimento dati'!R$66," ")</f>
        <v xml:space="preserve"> </v>
      </c>
      <c r="S19" s="15" t="str">
        <f>IF('Inserimento dati'!S$66&gt;0,'Inserimento dati'!S28/'Inserimento dati'!S$66," ")</f>
        <v xml:space="preserve"> </v>
      </c>
      <c r="T19" s="15" t="str">
        <f>IF('Inserimento dati'!T$66&gt;0,'Inserimento dati'!T28/'Inserimento dati'!T$66," ")</f>
        <v xml:space="preserve"> </v>
      </c>
      <c r="U19" s="15" t="str">
        <f>IF('Inserimento dati'!U$66&gt;0,'Inserimento dati'!U28/'Inserimento dati'!U$66," ")</f>
        <v xml:space="preserve"> </v>
      </c>
      <c r="V19" s="15" t="str">
        <f>IF('Inserimento dati'!V$66&gt;0,'Inserimento dati'!V28/'Inserimento dati'!V$66," ")</f>
        <v xml:space="preserve"> </v>
      </c>
      <c r="W19" s="13" t="str">
        <f>IF('Inserimento dati'!$W$66&gt;0,'Inserimento dati'!W28/'Inserimento dati'!$W$66," ")</f>
        <v xml:space="preserve"> </v>
      </c>
    </row>
    <row r="20" spans="1:23" x14ac:dyDescent="0.2">
      <c r="A20" s="14" t="s">
        <v>13</v>
      </c>
      <c r="B20" s="52">
        <f>'Inserimento dati'!B29</f>
        <v>0</v>
      </c>
      <c r="C20" s="15" t="str">
        <f>IF('Inserimento dati'!C$66&gt;0,'Inserimento dati'!C29/'Inserimento dati'!C$66," ")</f>
        <v xml:space="preserve"> </v>
      </c>
      <c r="D20" s="15" t="str">
        <f>IF('Inserimento dati'!D$66&gt;0,'Inserimento dati'!D29/'Inserimento dati'!D$66," ")</f>
        <v xml:space="preserve"> </v>
      </c>
      <c r="E20" s="15" t="str">
        <f>IF('Inserimento dati'!E$66&gt;0,'Inserimento dati'!E29/'Inserimento dati'!E$66," ")</f>
        <v xml:space="preserve"> </v>
      </c>
      <c r="F20" s="15" t="str">
        <f>IF('Inserimento dati'!F$66&gt;0,'Inserimento dati'!F29/'Inserimento dati'!F$66," ")</f>
        <v xml:space="preserve"> </v>
      </c>
      <c r="G20" s="15" t="str">
        <f>IF('Inserimento dati'!G$66&gt;0,'Inserimento dati'!G29/'Inserimento dati'!G$66," ")</f>
        <v xml:space="preserve"> </v>
      </c>
      <c r="H20" s="15" t="str">
        <f>IF('Inserimento dati'!H$66&gt;0,'Inserimento dati'!H29/'Inserimento dati'!H$66," ")</f>
        <v xml:space="preserve"> </v>
      </c>
      <c r="I20" s="15" t="str">
        <f>IF('Inserimento dati'!I$66&gt;0,'Inserimento dati'!I29/'Inserimento dati'!I$66," ")</f>
        <v xml:space="preserve"> </v>
      </c>
      <c r="J20" s="15" t="str">
        <f>IF('Inserimento dati'!J$66&gt;0,'Inserimento dati'!J29/'Inserimento dati'!J$66," ")</f>
        <v xml:space="preserve"> </v>
      </c>
      <c r="K20" s="15" t="str">
        <f>IF('Inserimento dati'!K$66&gt;0,'Inserimento dati'!K29/'Inserimento dati'!K$66," ")</f>
        <v xml:space="preserve"> </v>
      </c>
      <c r="L20" s="15" t="str">
        <f>IF('Inserimento dati'!L$66&gt;0,'Inserimento dati'!L29/'Inserimento dati'!L$66," ")</f>
        <v xml:space="preserve"> </v>
      </c>
      <c r="M20" s="15" t="str">
        <f>IF('Inserimento dati'!M$66&gt;0,'Inserimento dati'!M29/'Inserimento dati'!M$66," ")</f>
        <v xml:space="preserve"> </v>
      </c>
      <c r="N20" s="15" t="str">
        <f>IF('Inserimento dati'!N$66&gt;0,'Inserimento dati'!N29/'Inserimento dati'!N$66," ")</f>
        <v xml:space="preserve"> </v>
      </c>
      <c r="O20" s="15" t="str">
        <f>IF('Inserimento dati'!O$66&gt;0,'Inserimento dati'!O29/'Inserimento dati'!O$66," ")</f>
        <v xml:space="preserve"> </v>
      </c>
      <c r="P20" s="15" t="str">
        <f>IF('Inserimento dati'!P$66&gt;0,'Inserimento dati'!P29/'Inserimento dati'!P$66," ")</f>
        <v xml:space="preserve"> </v>
      </c>
      <c r="Q20" s="15" t="str">
        <f>IF('Inserimento dati'!Q$66&gt;0,'Inserimento dati'!Q29/'Inserimento dati'!Q$66," ")</f>
        <v xml:space="preserve"> </v>
      </c>
      <c r="R20" s="15" t="str">
        <f>IF('Inserimento dati'!R$66&gt;0,'Inserimento dati'!R29/'Inserimento dati'!R$66," ")</f>
        <v xml:space="preserve"> </v>
      </c>
      <c r="S20" s="15" t="str">
        <f>IF('Inserimento dati'!S$66&gt;0,'Inserimento dati'!S29/'Inserimento dati'!S$66," ")</f>
        <v xml:space="preserve"> </v>
      </c>
      <c r="T20" s="15" t="str">
        <f>IF('Inserimento dati'!T$66&gt;0,'Inserimento dati'!T29/'Inserimento dati'!T$66," ")</f>
        <v xml:space="preserve"> </v>
      </c>
      <c r="U20" s="15" t="str">
        <f>IF('Inserimento dati'!U$66&gt;0,'Inserimento dati'!U29/'Inserimento dati'!U$66," ")</f>
        <v xml:space="preserve"> </v>
      </c>
      <c r="V20" s="15" t="str">
        <f>IF('Inserimento dati'!V$66&gt;0,'Inserimento dati'!V29/'Inserimento dati'!V$66," ")</f>
        <v xml:space="preserve"> </v>
      </c>
      <c r="W20" s="13" t="str">
        <f>IF('Inserimento dati'!$W$66&gt;0,'Inserimento dati'!W29/'Inserimento dati'!$W$66," ")</f>
        <v xml:space="preserve"> </v>
      </c>
    </row>
    <row r="21" spans="1:23" x14ac:dyDescent="0.2">
      <c r="A21" s="14" t="s">
        <v>14</v>
      </c>
      <c r="B21" s="52">
        <f>'Inserimento dati'!B30</f>
        <v>0</v>
      </c>
      <c r="C21" s="15" t="str">
        <f>IF('Inserimento dati'!C$66&gt;0,'Inserimento dati'!C30/'Inserimento dati'!C$66," ")</f>
        <v xml:space="preserve"> </v>
      </c>
      <c r="D21" s="15" t="str">
        <f>IF('Inserimento dati'!D$66&gt;0,'Inserimento dati'!D30/'Inserimento dati'!D$66," ")</f>
        <v xml:space="preserve"> </v>
      </c>
      <c r="E21" s="15" t="str">
        <f>IF('Inserimento dati'!E$66&gt;0,'Inserimento dati'!E30/'Inserimento dati'!E$66," ")</f>
        <v xml:space="preserve"> </v>
      </c>
      <c r="F21" s="15" t="str">
        <f>IF('Inserimento dati'!F$66&gt;0,'Inserimento dati'!F30/'Inserimento dati'!F$66," ")</f>
        <v xml:space="preserve"> </v>
      </c>
      <c r="G21" s="15" t="str">
        <f>IF('Inserimento dati'!G$66&gt;0,'Inserimento dati'!G30/'Inserimento dati'!G$66," ")</f>
        <v xml:space="preserve"> </v>
      </c>
      <c r="H21" s="15" t="str">
        <f>IF('Inserimento dati'!H$66&gt;0,'Inserimento dati'!H30/'Inserimento dati'!H$66," ")</f>
        <v xml:space="preserve"> </v>
      </c>
      <c r="I21" s="15" t="str">
        <f>IF('Inserimento dati'!I$66&gt;0,'Inserimento dati'!I30/'Inserimento dati'!I$66," ")</f>
        <v xml:space="preserve"> </v>
      </c>
      <c r="J21" s="15" t="str">
        <f>IF('Inserimento dati'!J$66&gt;0,'Inserimento dati'!J30/'Inserimento dati'!J$66," ")</f>
        <v xml:space="preserve"> </v>
      </c>
      <c r="K21" s="15" t="str">
        <f>IF('Inserimento dati'!K$66&gt;0,'Inserimento dati'!K30/'Inserimento dati'!K$66," ")</f>
        <v xml:space="preserve"> </v>
      </c>
      <c r="L21" s="15" t="str">
        <f>IF('Inserimento dati'!L$66&gt;0,'Inserimento dati'!L30/'Inserimento dati'!L$66," ")</f>
        <v xml:space="preserve"> </v>
      </c>
      <c r="M21" s="15" t="str">
        <f>IF('Inserimento dati'!M$66&gt;0,'Inserimento dati'!M30/'Inserimento dati'!M$66," ")</f>
        <v xml:space="preserve"> </v>
      </c>
      <c r="N21" s="15" t="str">
        <f>IF('Inserimento dati'!N$66&gt;0,'Inserimento dati'!N30/'Inserimento dati'!N$66," ")</f>
        <v xml:space="preserve"> </v>
      </c>
      <c r="O21" s="15" t="str">
        <f>IF('Inserimento dati'!O$66&gt;0,'Inserimento dati'!O30/'Inserimento dati'!O$66," ")</f>
        <v xml:space="preserve"> </v>
      </c>
      <c r="P21" s="15" t="str">
        <f>IF('Inserimento dati'!P$66&gt;0,'Inserimento dati'!P30/'Inserimento dati'!P$66," ")</f>
        <v xml:space="preserve"> </v>
      </c>
      <c r="Q21" s="15" t="str">
        <f>IF('Inserimento dati'!Q$66&gt;0,'Inserimento dati'!Q30/'Inserimento dati'!Q$66," ")</f>
        <v xml:space="preserve"> </v>
      </c>
      <c r="R21" s="15" t="str">
        <f>IF('Inserimento dati'!R$66&gt;0,'Inserimento dati'!R30/'Inserimento dati'!R$66," ")</f>
        <v xml:space="preserve"> </v>
      </c>
      <c r="S21" s="15" t="str">
        <f>IF('Inserimento dati'!S$66&gt;0,'Inserimento dati'!S30/'Inserimento dati'!S$66," ")</f>
        <v xml:space="preserve"> </v>
      </c>
      <c r="T21" s="15" t="str">
        <f>IF('Inserimento dati'!T$66&gt;0,'Inserimento dati'!T30/'Inserimento dati'!T$66," ")</f>
        <v xml:space="preserve"> </v>
      </c>
      <c r="U21" s="15" t="str">
        <f>IF('Inserimento dati'!U$66&gt;0,'Inserimento dati'!U30/'Inserimento dati'!U$66," ")</f>
        <v xml:space="preserve"> </v>
      </c>
      <c r="V21" s="15" t="str">
        <f>IF('Inserimento dati'!V$66&gt;0,'Inserimento dati'!V30/'Inserimento dati'!V$66," ")</f>
        <v xml:space="preserve"> </v>
      </c>
      <c r="W21" s="13" t="str">
        <f>IF('Inserimento dati'!$W$66&gt;0,'Inserimento dati'!W30/'Inserimento dati'!$W$66," ")</f>
        <v xml:space="preserve"> </v>
      </c>
    </row>
    <row r="22" spans="1:23" x14ac:dyDescent="0.2">
      <c r="A22" s="14" t="s">
        <v>15</v>
      </c>
      <c r="B22" s="52">
        <f>'Inserimento dati'!B31</f>
        <v>0</v>
      </c>
      <c r="C22" s="15" t="str">
        <f>IF('Inserimento dati'!C$66&gt;0,'Inserimento dati'!C31/'Inserimento dati'!C$66," ")</f>
        <v xml:space="preserve"> </v>
      </c>
      <c r="D22" s="15" t="str">
        <f>IF('Inserimento dati'!D$66&gt;0,'Inserimento dati'!D31/'Inserimento dati'!D$66," ")</f>
        <v xml:space="preserve"> </v>
      </c>
      <c r="E22" s="15" t="str">
        <f>IF('Inserimento dati'!E$66&gt;0,'Inserimento dati'!E31/'Inserimento dati'!E$66," ")</f>
        <v xml:space="preserve"> </v>
      </c>
      <c r="F22" s="15" t="str">
        <f>IF('Inserimento dati'!F$66&gt;0,'Inserimento dati'!F31/'Inserimento dati'!F$66," ")</f>
        <v xml:space="preserve"> </v>
      </c>
      <c r="G22" s="15" t="str">
        <f>IF('Inserimento dati'!G$66&gt;0,'Inserimento dati'!G31/'Inserimento dati'!G$66," ")</f>
        <v xml:space="preserve"> </v>
      </c>
      <c r="H22" s="15" t="str">
        <f>IF('Inserimento dati'!H$66&gt;0,'Inserimento dati'!H31/'Inserimento dati'!H$66," ")</f>
        <v xml:space="preserve"> </v>
      </c>
      <c r="I22" s="15" t="str">
        <f>IF('Inserimento dati'!I$66&gt;0,'Inserimento dati'!I31/'Inserimento dati'!I$66," ")</f>
        <v xml:space="preserve"> </v>
      </c>
      <c r="J22" s="15" t="str">
        <f>IF('Inserimento dati'!J$66&gt;0,'Inserimento dati'!J31/'Inserimento dati'!J$66," ")</f>
        <v xml:space="preserve"> </v>
      </c>
      <c r="K22" s="15" t="str">
        <f>IF('Inserimento dati'!K$66&gt;0,'Inserimento dati'!K31/'Inserimento dati'!K$66," ")</f>
        <v xml:space="preserve"> </v>
      </c>
      <c r="L22" s="15" t="str">
        <f>IF('Inserimento dati'!L$66&gt;0,'Inserimento dati'!L31/'Inserimento dati'!L$66," ")</f>
        <v xml:space="preserve"> </v>
      </c>
      <c r="M22" s="15" t="str">
        <f>IF('Inserimento dati'!M$66&gt;0,'Inserimento dati'!M31/'Inserimento dati'!M$66," ")</f>
        <v xml:space="preserve"> </v>
      </c>
      <c r="N22" s="15" t="str">
        <f>IF('Inserimento dati'!N$66&gt;0,'Inserimento dati'!N31/'Inserimento dati'!N$66," ")</f>
        <v xml:space="preserve"> </v>
      </c>
      <c r="O22" s="15" t="str">
        <f>IF('Inserimento dati'!O$66&gt;0,'Inserimento dati'!O31/'Inserimento dati'!O$66," ")</f>
        <v xml:space="preserve"> </v>
      </c>
      <c r="P22" s="15" t="str">
        <f>IF('Inserimento dati'!P$66&gt;0,'Inserimento dati'!P31/'Inserimento dati'!P$66," ")</f>
        <v xml:space="preserve"> </v>
      </c>
      <c r="Q22" s="15" t="str">
        <f>IF('Inserimento dati'!Q$66&gt;0,'Inserimento dati'!Q31/'Inserimento dati'!Q$66," ")</f>
        <v xml:space="preserve"> </v>
      </c>
      <c r="R22" s="15" t="str">
        <f>IF('Inserimento dati'!R$66&gt;0,'Inserimento dati'!R31/'Inserimento dati'!R$66," ")</f>
        <v xml:space="preserve"> </v>
      </c>
      <c r="S22" s="15" t="str">
        <f>IF('Inserimento dati'!S$66&gt;0,'Inserimento dati'!S31/'Inserimento dati'!S$66," ")</f>
        <v xml:space="preserve"> </v>
      </c>
      <c r="T22" s="15" t="str">
        <f>IF('Inserimento dati'!T$66&gt;0,'Inserimento dati'!T31/'Inserimento dati'!T$66," ")</f>
        <v xml:space="preserve"> </v>
      </c>
      <c r="U22" s="15" t="str">
        <f>IF('Inserimento dati'!U$66&gt;0,'Inserimento dati'!U31/'Inserimento dati'!U$66," ")</f>
        <v xml:space="preserve"> </v>
      </c>
      <c r="V22" s="15" t="str">
        <f>IF('Inserimento dati'!V$66&gt;0,'Inserimento dati'!V31/'Inserimento dati'!V$66," ")</f>
        <v xml:space="preserve"> </v>
      </c>
      <c r="W22" s="13" t="str">
        <f>IF('Inserimento dati'!$W$66&gt;0,'Inserimento dati'!W31/'Inserimento dati'!$W$66," ")</f>
        <v xml:space="preserve"> </v>
      </c>
    </row>
    <row r="23" spans="1:23" x14ac:dyDescent="0.2">
      <c r="A23" s="14" t="s">
        <v>16</v>
      </c>
      <c r="B23" s="52">
        <f>'Inserimento dati'!B32</f>
        <v>0</v>
      </c>
      <c r="C23" s="15" t="str">
        <f>IF('Inserimento dati'!C$66&gt;0,'Inserimento dati'!C32/'Inserimento dati'!C$66," ")</f>
        <v xml:space="preserve"> </v>
      </c>
      <c r="D23" s="15" t="str">
        <f>IF('Inserimento dati'!D$66&gt;0,'Inserimento dati'!D32/'Inserimento dati'!D$66," ")</f>
        <v xml:space="preserve"> </v>
      </c>
      <c r="E23" s="15" t="str">
        <f>IF('Inserimento dati'!E$66&gt;0,'Inserimento dati'!E32/'Inserimento dati'!E$66," ")</f>
        <v xml:space="preserve"> </v>
      </c>
      <c r="F23" s="15" t="str">
        <f>IF('Inserimento dati'!F$66&gt;0,'Inserimento dati'!F32/'Inserimento dati'!F$66," ")</f>
        <v xml:space="preserve"> </v>
      </c>
      <c r="G23" s="15" t="str">
        <f>IF('Inserimento dati'!G$66&gt;0,'Inserimento dati'!G32/'Inserimento dati'!G$66," ")</f>
        <v xml:space="preserve"> </v>
      </c>
      <c r="H23" s="15" t="str">
        <f>IF('Inserimento dati'!H$66&gt;0,'Inserimento dati'!H32/'Inserimento dati'!H$66," ")</f>
        <v xml:space="preserve"> </v>
      </c>
      <c r="I23" s="15" t="str">
        <f>IF('Inserimento dati'!I$66&gt;0,'Inserimento dati'!I32/'Inserimento dati'!I$66," ")</f>
        <v xml:space="preserve"> </v>
      </c>
      <c r="J23" s="15" t="str">
        <f>IF('Inserimento dati'!J$66&gt;0,'Inserimento dati'!J32/'Inserimento dati'!J$66," ")</f>
        <v xml:space="preserve"> </v>
      </c>
      <c r="K23" s="15" t="str">
        <f>IF('Inserimento dati'!K$66&gt;0,'Inserimento dati'!K32/'Inserimento dati'!K$66," ")</f>
        <v xml:space="preserve"> </v>
      </c>
      <c r="L23" s="15" t="str">
        <f>IF('Inserimento dati'!L$66&gt;0,'Inserimento dati'!L32/'Inserimento dati'!L$66," ")</f>
        <v xml:space="preserve"> </v>
      </c>
      <c r="M23" s="15" t="str">
        <f>IF('Inserimento dati'!M$66&gt;0,'Inserimento dati'!M32/'Inserimento dati'!M$66," ")</f>
        <v xml:space="preserve"> </v>
      </c>
      <c r="N23" s="15" t="str">
        <f>IF('Inserimento dati'!N$66&gt;0,'Inserimento dati'!N32/'Inserimento dati'!N$66," ")</f>
        <v xml:space="preserve"> </v>
      </c>
      <c r="O23" s="15" t="str">
        <f>IF('Inserimento dati'!O$66&gt;0,'Inserimento dati'!O32/'Inserimento dati'!O$66," ")</f>
        <v xml:space="preserve"> </v>
      </c>
      <c r="P23" s="15" t="str">
        <f>IF('Inserimento dati'!P$66&gt;0,'Inserimento dati'!P32/'Inserimento dati'!P$66," ")</f>
        <v xml:space="preserve"> </v>
      </c>
      <c r="Q23" s="15" t="str">
        <f>IF('Inserimento dati'!Q$66&gt;0,'Inserimento dati'!Q32/'Inserimento dati'!Q$66," ")</f>
        <v xml:space="preserve"> </v>
      </c>
      <c r="R23" s="15" t="str">
        <f>IF('Inserimento dati'!R$66&gt;0,'Inserimento dati'!R32/'Inserimento dati'!R$66," ")</f>
        <v xml:space="preserve"> </v>
      </c>
      <c r="S23" s="15" t="str">
        <f>IF('Inserimento dati'!S$66&gt;0,'Inserimento dati'!S32/'Inserimento dati'!S$66," ")</f>
        <v xml:space="preserve"> </v>
      </c>
      <c r="T23" s="15" t="str">
        <f>IF('Inserimento dati'!T$66&gt;0,'Inserimento dati'!T32/'Inserimento dati'!T$66," ")</f>
        <v xml:space="preserve"> </v>
      </c>
      <c r="U23" s="15" t="str">
        <f>IF('Inserimento dati'!U$66&gt;0,'Inserimento dati'!U32/'Inserimento dati'!U$66," ")</f>
        <v xml:space="preserve"> </v>
      </c>
      <c r="V23" s="15" t="str">
        <f>IF('Inserimento dati'!V$66&gt;0,'Inserimento dati'!V32/'Inserimento dati'!V$66," ")</f>
        <v xml:space="preserve"> </v>
      </c>
      <c r="W23" s="13" t="str">
        <f>IF('Inserimento dati'!$W$66&gt;0,'Inserimento dati'!W32/'Inserimento dati'!$W$66," ")</f>
        <v xml:space="preserve"> </v>
      </c>
    </row>
    <row r="24" spans="1:23" x14ac:dyDescent="0.2">
      <c r="A24" s="14" t="s">
        <v>17</v>
      </c>
      <c r="B24" s="52">
        <f>'Inserimento dati'!B33</f>
        <v>0</v>
      </c>
      <c r="C24" s="15" t="str">
        <f>IF('Inserimento dati'!C$66&gt;0,'Inserimento dati'!C33/'Inserimento dati'!C$66," ")</f>
        <v xml:space="preserve"> </v>
      </c>
      <c r="D24" s="15" t="str">
        <f>IF('Inserimento dati'!D$66&gt;0,'Inserimento dati'!D33/'Inserimento dati'!D$66," ")</f>
        <v xml:space="preserve"> </v>
      </c>
      <c r="E24" s="15" t="str">
        <f>IF('Inserimento dati'!E$66&gt;0,'Inserimento dati'!E33/'Inserimento dati'!E$66," ")</f>
        <v xml:space="preserve"> </v>
      </c>
      <c r="F24" s="15" t="str">
        <f>IF('Inserimento dati'!F$66&gt;0,'Inserimento dati'!F33/'Inserimento dati'!F$66," ")</f>
        <v xml:space="preserve"> </v>
      </c>
      <c r="G24" s="15" t="str">
        <f>IF('Inserimento dati'!G$66&gt;0,'Inserimento dati'!G33/'Inserimento dati'!G$66," ")</f>
        <v xml:space="preserve"> </v>
      </c>
      <c r="H24" s="15" t="str">
        <f>IF('Inserimento dati'!H$66&gt;0,'Inserimento dati'!H33/'Inserimento dati'!H$66," ")</f>
        <v xml:space="preserve"> </v>
      </c>
      <c r="I24" s="15" t="str">
        <f>IF('Inserimento dati'!I$66&gt;0,'Inserimento dati'!I33/'Inserimento dati'!I$66," ")</f>
        <v xml:space="preserve"> </v>
      </c>
      <c r="J24" s="15" t="str">
        <f>IF('Inserimento dati'!J$66&gt;0,'Inserimento dati'!J33/'Inserimento dati'!J$66," ")</f>
        <v xml:space="preserve"> </v>
      </c>
      <c r="K24" s="15" t="str">
        <f>IF('Inserimento dati'!K$66&gt;0,'Inserimento dati'!K33/'Inserimento dati'!K$66," ")</f>
        <v xml:space="preserve"> </v>
      </c>
      <c r="L24" s="15" t="str">
        <f>IF('Inserimento dati'!L$66&gt;0,'Inserimento dati'!L33/'Inserimento dati'!L$66," ")</f>
        <v xml:space="preserve"> </v>
      </c>
      <c r="M24" s="15" t="str">
        <f>IF('Inserimento dati'!M$66&gt;0,'Inserimento dati'!M33/'Inserimento dati'!M$66," ")</f>
        <v xml:space="preserve"> </v>
      </c>
      <c r="N24" s="15" t="str">
        <f>IF('Inserimento dati'!N$66&gt;0,'Inserimento dati'!N33/'Inserimento dati'!N$66," ")</f>
        <v xml:space="preserve"> </v>
      </c>
      <c r="O24" s="15" t="str">
        <f>IF('Inserimento dati'!O$66&gt;0,'Inserimento dati'!O33/'Inserimento dati'!O$66," ")</f>
        <v xml:space="preserve"> </v>
      </c>
      <c r="P24" s="15" t="str">
        <f>IF('Inserimento dati'!P$66&gt;0,'Inserimento dati'!P33/'Inserimento dati'!P$66," ")</f>
        <v xml:space="preserve"> </v>
      </c>
      <c r="Q24" s="15" t="str">
        <f>IF('Inserimento dati'!Q$66&gt;0,'Inserimento dati'!Q33/'Inserimento dati'!Q$66," ")</f>
        <v xml:space="preserve"> </v>
      </c>
      <c r="R24" s="15" t="str">
        <f>IF('Inserimento dati'!R$66&gt;0,'Inserimento dati'!R33/'Inserimento dati'!R$66," ")</f>
        <v xml:space="preserve"> </v>
      </c>
      <c r="S24" s="15" t="str">
        <f>IF('Inserimento dati'!S$66&gt;0,'Inserimento dati'!S33/'Inserimento dati'!S$66," ")</f>
        <v xml:space="preserve"> </v>
      </c>
      <c r="T24" s="15" t="str">
        <f>IF('Inserimento dati'!T$66&gt;0,'Inserimento dati'!T33/'Inserimento dati'!T$66," ")</f>
        <v xml:space="preserve"> </v>
      </c>
      <c r="U24" s="15" t="str">
        <f>IF('Inserimento dati'!U$66&gt;0,'Inserimento dati'!U33/'Inserimento dati'!U$66," ")</f>
        <v xml:space="preserve"> </v>
      </c>
      <c r="V24" s="15" t="str">
        <f>IF('Inserimento dati'!V$66&gt;0,'Inserimento dati'!V33/'Inserimento dati'!V$66," ")</f>
        <v xml:space="preserve"> </v>
      </c>
      <c r="W24" s="13" t="str">
        <f>IF('Inserimento dati'!$W$66&gt;0,'Inserimento dati'!W33/'Inserimento dati'!$W$66," ")</f>
        <v xml:space="preserve"> </v>
      </c>
    </row>
    <row r="25" spans="1:23" x14ac:dyDescent="0.2">
      <c r="A25" s="14" t="s">
        <v>18</v>
      </c>
      <c r="B25" s="52">
        <f>'Inserimento dati'!B34</f>
        <v>0</v>
      </c>
      <c r="C25" s="15" t="str">
        <f>IF('Inserimento dati'!C$66&gt;0,'Inserimento dati'!C34/'Inserimento dati'!C$66," ")</f>
        <v xml:space="preserve"> </v>
      </c>
      <c r="D25" s="15" t="str">
        <f>IF('Inserimento dati'!D$66&gt;0,'Inserimento dati'!D34/'Inserimento dati'!D$66," ")</f>
        <v xml:space="preserve"> </v>
      </c>
      <c r="E25" s="15" t="str">
        <f>IF('Inserimento dati'!E$66&gt;0,'Inserimento dati'!E34/'Inserimento dati'!E$66," ")</f>
        <v xml:space="preserve"> </v>
      </c>
      <c r="F25" s="15" t="str">
        <f>IF('Inserimento dati'!F$66&gt;0,'Inserimento dati'!F34/'Inserimento dati'!F$66," ")</f>
        <v xml:space="preserve"> </v>
      </c>
      <c r="G25" s="15" t="str">
        <f>IF('Inserimento dati'!G$66&gt;0,'Inserimento dati'!G34/'Inserimento dati'!G$66," ")</f>
        <v xml:space="preserve"> </v>
      </c>
      <c r="H25" s="15" t="str">
        <f>IF('Inserimento dati'!H$66&gt;0,'Inserimento dati'!H34/'Inserimento dati'!H$66," ")</f>
        <v xml:space="preserve"> </v>
      </c>
      <c r="I25" s="15" t="str">
        <f>IF('Inserimento dati'!I$66&gt;0,'Inserimento dati'!I34/'Inserimento dati'!I$66," ")</f>
        <v xml:space="preserve"> </v>
      </c>
      <c r="J25" s="15" t="str">
        <f>IF('Inserimento dati'!J$66&gt;0,'Inserimento dati'!J34/'Inserimento dati'!J$66," ")</f>
        <v xml:space="preserve"> </v>
      </c>
      <c r="K25" s="15" t="str">
        <f>IF('Inserimento dati'!K$66&gt;0,'Inserimento dati'!K34/'Inserimento dati'!K$66," ")</f>
        <v xml:space="preserve"> </v>
      </c>
      <c r="L25" s="15" t="str">
        <f>IF('Inserimento dati'!L$66&gt;0,'Inserimento dati'!L34/'Inserimento dati'!L$66," ")</f>
        <v xml:space="preserve"> </v>
      </c>
      <c r="M25" s="15" t="str">
        <f>IF('Inserimento dati'!M$66&gt;0,'Inserimento dati'!M34/'Inserimento dati'!M$66," ")</f>
        <v xml:space="preserve"> </v>
      </c>
      <c r="N25" s="15" t="str">
        <f>IF('Inserimento dati'!N$66&gt;0,'Inserimento dati'!N34/'Inserimento dati'!N$66," ")</f>
        <v xml:space="preserve"> </v>
      </c>
      <c r="O25" s="15" t="str">
        <f>IF('Inserimento dati'!O$66&gt;0,'Inserimento dati'!O34/'Inserimento dati'!O$66," ")</f>
        <v xml:space="preserve"> </v>
      </c>
      <c r="P25" s="15" t="str">
        <f>IF('Inserimento dati'!P$66&gt;0,'Inserimento dati'!P34/'Inserimento dati'!P$66," ")</f>
        <v xml:space="preserve"> </v>
      </c>
      <c r="Q25" s="15" t="str">
        <f>IF('Inserimento dati'!Q$66&gt;0,'Inserimento dati'!Q34/'Inserimento dati'!Q$66," ")</f>
        <v xml:space="preserve"> </v>
      </c>
      <c r="R25" s="15" t="str">
        <f>IF('Inserimento dati'!R$66&gt;0,'Inserimento dati'!R34/'Inserimento dati'!R$66," ")</f>
        <v xml:space="preserve"> </v>
      </c>
      <c r="S25" s="15" t="str">
        <f>IF('Inserimento dati'!S$66&gt;0,'Inserimento dati'!S34/'Inserimento dati'!S$66," ")</f>
        <v xml:space="preserve"> </v>
      </c>
      <c r="T25" s="15" t="str">
        <f>IF('Inserimento dati'!T$66&gt;0,'Inserimento dati'!T34/'Inserimento dati'!T$66," ")</f>
        <v xml:space="preserve"> </v>
      </c>
      <c r="U25" s="15" t="str">
        <f>IF('Inserimento dati'!U$66&gt;0,'Inserimento dati'!U34/'Inserimento dati'!U$66," ")</f>
        <v xml:space="preserve"> </v>
      </c>
      <c r="V25" s="15" t="str">
        <f>IF('Inserimento dati'!V$66&gt;0,'Inserimento dati'!V34/'Inserimento dati'!V$66," ")</f>
        <v xml:space="preserve"> </v>
      </c>
      <c r="W25" s="13" t="str">
        <f>IF('Inserimento dati'!$W$66&gt;0,'Inserimento dati'!W34/'Inserimento dati'!$W$66," ")</f>
        <v xml:space="preserve"> </v>
      </c>
    </row>
    <row r="26" spans="1:23" x14ac:dyDescent="0.2">
      <c r="A26" s="14" t="s">
        <v>19</v>
      </c>
      <c r="B26" s="52">
        <f>'Inserimento dati'!B35</f>
        <v>0</v>
      </c>
      <c r="C26" s="15" t="str">
        <f>IF('Inserimento dati'!C$66&gt;0,'Inserimento dati'!C35/'Inserimento dati'!C$66," ")</f>
        <v xml:space="preserve"> </v>
      </c>
      <c r="D26" s="15" t="str">
        <f>IF('Inserimento dati'!D$66&gt;0,'Inserimento dati'!D35/'Inserimento dati'!D$66," ")</f>
        <v xml:space="preserve"> </v>
      </c>
      <c r="E26" s="15" t="str">
        <f>IF('Inserimento dati'!E$66&gt;0,'Inserimento dati'!E35/'Inserimento dati'!E$66," ")</f>
        <v xml:space="preserve"> </v>
      </c>
      <c r="F26" s="15" t="str">
        <f>IF('Inserimento dati'!F$66&gt;0,'Inserimento dati'!F35/'Inserimento dati'!F$66," ")</f>
        <v xml:space="preserve"> </v>
      </c>
      <c r="G26" s="15" t="str">
        <f>IF('Inserimento dati'!G$66&gt;0,'Inserimento dati'!G35/'Inserimento dati'!G$66," ")</f>
        <v xml:space="preserve"> </v>
      </c>
      <c r="H26" s="15" t="str">
        <f>IF('Inserimento dati'!H$66&gt;0,'Inserimento dati'!H35/'Inserimento dati'!H$66," ")</f>
        <v xml:space="preserve"> </v>
      </c>
      <c r="I26" s="15" t="str">
        <f>IF('Inserimento dati'!I$66&gt;0,'Inserimento dati'!I35/'Inserimento dati'!I$66," ")</f>
        <v xml:space="preserve"> </v>
      </c>
      <c r="J26" s="15" t="str">
        <f>IF('Inserimento dati'!J$66&gt;0,'Inserimento dati'!J35/'Inserimento dati'!J$66," ")</f>
        <v xml:space="preserve"> </v>
      </c>
      <c r="K26" s="15" t="str">
        <f>IF('Inserimento dati'!K$66&gt;0,'Inserimento dati'!K35/'Inserimento dati'!K$66," ")</f>
        <v xml:space="preserve"> </v>
      </c>
      <c r="L26" s="15" t="str">
        <f>IF('Inserimento dati'!L$66&gt;0,'Inserimento dati'!L35/'Inserimento dati'!L$66," ")</f>
        <v xml:space="preserve"> </v>
      </c>
      <c r="M26" s="15" t="str">
        <f>IF('Inserimento dati'!M$66&gt;0,'Inserimento dati'!M35/'Inserimento dati'!M$66," ")</f>
        <v xml:space="preserve"> </v>
      </c>
      <c r="N26" s="15" t="str">
        <f>IF('Inserimento dati'!N$66&gt;0,'Inserimento dati'!N35/'Inserimento dati'!N$66," ")</f>
        <v xml:space="preserve"> </v>
      </c>
      <c r="O26" s="15" t="str">
        <f>IF('Inserimento dati'!O$66&gt;0,'Inserimento dati'!O35/'Inserimento dati'!O$66," ")</f>
        <v xml:space="preserve"> </v>
      </c>
      <c r="P26" s="15" t="str">
        <f>IF('Inserimento dati'!P$66&gt;0,'Inserimento dati'!P35/'Inserimento dati'!P$66," ")</f>
        <v xml:space="preserve"> </v>
      </c>
      <c r="Q26" s="15" t="str">
        <f>IF('Inserimento dati'!Q$66&gt;0,'Inserimento dati'!Q35/'Inserimento dati'!Q$66," ")</f>
        <v xml:space="preserve"> </v>
      </c>
      <c r="R26" s="15" t="str">
        <f>IF('Inserimento dati'!R$66&gt;0,'Inserimento dati'!R35/'Inserimento dati'!R$66," ")</f>
        <v xml:space="preserve"> </v>
      </c>
      <c r="S26" s="15" t="str">
        <f>IF('Inserimento dati'!S$66&gt;0,'Inserimento dati'!S35/'Inserimento dati'!S$66," ")</f>
        <v xml:space="preserve"> </v>
      </c>
      <c r="T26" s="15" t="str">
        <f>IF('Inserimento dati'!T$66&gt;0,'Inserimento dati'!T35/'Inserimento dati'!T$66," ")</f>
        <v xml:space="preserve"> </v>
      </c>
      <c r="U26" s="15" t="str">
        <f>IF('Inserimento dati'!U$66&gt;0,'Inserimento dati'!U35/'Inserimento dati'!U$66," ")</f>
        <v xml:space="preserve"> </v>
      </c>
      <c r="V26" s="15" t="str">
        <f>IF('Inserimento dati'!V$66&gt;0,'Inserimento dati'!V35/'Inserimento dati'!V$66," ")</f>
        <v xml:space="preserve"> </v>
      </c>
      <c r="W26" s="13" t="str">
        <f>IF('Inserimento dati'!$W$66&gt;0,'Inserimento dati'!W35/'Inserimento dati'!$W$66," ")</f>
        <v xml:space="preserve"> </v>
      </c>
    </row>
    <row r="27" spans="1:23" x14ac:dyDescent="0.2">
      <c r="A27" s="126" t="s">
        <v>23</v>
      </c>
      <c r="B27" s="127"/>
      <c r="C27" s="15" t="str">
        <f>IF('Inserimento dati'!C$66&gt;0,'Inserimento dati'!C36/'Inserimento dati'!C$66," ")</f>
        <v xml:space="preserve"> </v>
      </c>
      <c r="D27" s="15" t="str">
        <f>IF('Inserimento dati'!D$66&gt;0,'Inserimento dati'!D36/'Inserimento dati'!D$66," ")</f>
        <v xml:space="preserve"> </v>
      </c>
      <c r="E27" s="15" t="str">
        <f>IF('Inserimento dati'!E$66&gt;0,'Inserimento dati'!E36/'Inserimento dati'!E$66," ")</f>
        <v xml:space="preserve"> </v>
      </c>
      <c r="F27" s="15" t="str">
        <f>IF('Inserimento dati'!F$66&gt;0,'Inserimento dati'!F36/'Inserimento dati'!F$66," ")</f>
        <v xml:space="preserve"> </v>
      </c>
      <c r="G27" s="15" t="str">
        <f>IF('Inserimento dati'!G$66&gt;0,'Inserimento dati'!G36/'Inserimento dati'!G$66," ")</f>
        <v xml:space="preserve"> </v>
      </c>
      <c r="H27" s="15" t="str">
        <f>IF('Inserimento dati'!H$66&gt;0,'Inserimento dati'!H36/'Inserimento dati'!H$66," ")</f>
        <v xml:space="preserve"> </v>
      </c>
      <c r="I27" s="15" t="str">
        <f>IF('Inserimento dati'!I$66&gt;0,'Inserimento dati'!I36/'Inserimento dati'!I$66," ")</f>
        <v xml:space="preserve"> </v>
      </c>
      <c r="J27" s="15" t="str">
        <f>IF('Inserimento dati'!J$66&gt;0,'Inserimento dati'!J36/'Inserimento dati'!J$66," ")</f>
        <v xml:space="preserve"> </v>
      </c>
      <c r="K27" s="15" t="str">
        <f>IF('Inserimento dati'!K$66&gt;0,'Inserimento dati'!K36/'Inserimento dati'!K$66," ")</f>
        <v xml:space="preserve"> </v>
      </c>
      <c r="L27" s="15" t="str">
        <f>IF('Inserimento dati'!L$66&gt;0,'Inserimento dati'!L36/'Inserimento dati'!L$66," ")</f>
        <v xml:space="preserve"> </v>
      </c>
      <c r="M27" s="15" t="str">
        <f>IF('Inserimento dati'!M$66&gt;0,'Inserimento dati'!M36/'Inserimento dati'!M$66," ")</f>
        <v xml:space="preserve"> </v>
      </c>
      <c r="N27" s="15" t="str">
        <f>IF('Inserimento dati'!N$66&gt;0,'Inserimento dati'!N36/'Inserimento dati'!N$66," ")</f>
        <v xml:space="preserve"> </v>
      </c>
      <c r="O27" s="15" t="str">
        <f>IF('Inserimento dati'!O$66&gt;0,'Inserimento dati'!O36/'Inserimento dati'!O$66," ")</f>
        <v xml:space="preserve"> </v>
      </c>
      <c r="P27" s="15" t="str">
        <f>IF('Inserimento dati'!P$66&gt;0,'Inserimento dati'!P36/'Inserimento dati'!P$66," ")</f>
        <v xml:space="preserve"> </v>
      </c>
      <c r="Q27" s="15" t="str">
        <f>IF('Inserimento dati'!Q$66&gt;0,'Inserimento dati'!Q36/'Inserimento dati'!Q$66," ")</f>
        <v xml:space="preserve"> </v>
      </c>
      <c r="R27" s="15" t="str">
        <f>IF('Inserimento dati'!R$66&gt;0,'Inserimento dati'!R36/'Inserimento dati'!R$66," ")</f>
        <v xml:space="preserve"> </v>
      </c>
      <c r="S27" s="15" t="str">
        <f>IF('Inserimento dati'!S$66&gt;0,'Inserimento dati'!S36/'Inserimento dati'!S$66," ")</f>
        <v xml:space="preserve"> </v>
      </c>
      <c r="T27" s="15" t="str">
        <f>IF('Inserimento dati'!T$66&gt;0,'Inserimento dati'!T36/'Inserimento dati'!T$66," ")</f>
        <v xml:space="preserve"> </v>
      </c>
      <c r="U27" s="15" t="str">
        <f>IF('Inserimento dati'!U$66&gt;0,'Inserimento dati'!U36/'Inserimento dati'!U$66," ")</f>
        <v xml:space="preserve"> </v>
      </c>
      <c r="V27" s="15" t="str">
        <f>IF('Inserimento dati'!V$66&gt;0,'Inserimento dati'!V36/'Inserimento dati'!V$66," ")</f>
        <v xml:space="preserve"> </v>
      </c>
      <c r="W27" s="15" t="str">
        <f>IF('Inserimento dati'!W$66&gt;0,'Inserimento dati'!W36/'Inserimento dati'!W$66," ")</f>
        <v xml:space="preserve"> </v>
      </c>
    </row>
  </sheetData>
  <sheetProtection password="DFEF" sheet="1" objects="1" scenarios="1"/>
  <mergeCells count="24">
    <mergeCell ref="E5:E6"/>
    <mergeCell ref="F5:F6"/>
    <mergeCell ref="G5:G6"/>
    <mergeCell ref="H5:H6"/>
    <mergeCell ref="A3:B4"/>
    <mergeCell ref="A5:B6"/>
    <mergeCell ref="C5:C6"/>
    <mergeCell ref="D5:D6"/>
    <mergeCell ref="O5:O6"/>
    <mergeCell ref="P5:P6"/>
    <mergeCell ref="I5:I6"/>
    <mergeCell ref="J5:J6"/>
    <mergeCell ref="K5:K6"/>
    <mergeCell ref="L5:L6"/>
    <mergeCell ref="A27:B27"/>
    <mergeCell ref="U5:U6"/>
    <mergeCell ref="V5:V6"/>
    <mergeCell ref="W5:W6"/>
    <mergeCell ref="Q5:Q6"/>
    <mergeCell ref="R5:R6"/>
    <mergeCell ref="S5:S6"/>
    <mergeCell ref="T5:T6"/>
    <mergeCell ref="M5:M6"/>
    <mergeCell ref="N5:N6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27"/>
  <sheetViews>
    <sheetView showZeros="0" topLeftCell="A6" workbookViewId="0">
      <selection activeCell="C7" sqref="C7"/>
    </sheetView>
  </sheetViews>
  <sheetFormatPr defaultColWidth="19.42578125" defaultRowHeight="12.75" x14ac:dyDescent="0.2"/>
  <cols>
    <col min="1" max="1" width="21.7109375" style="1" customWidth="1"/>
    <col min="2" max="23" width="12.7109375" style="1" customWidth="1"/>
    <col min="24" max="16384" width="19.42578125" style="1"/>
  </cols>
  <sheetData>
    <row r="1" spans="1:23" x14ac:dyDescent="0.2">
      <c r="A1" s="51" t="s">
        <v>62</v>
      </c>
    </row>
    <row r="3" spans="1:23" x14ac:dyDescent="0.2">
      <c r="A3" s="116" t="s">
        <v>27</v>
      </c>
      <c r="B3" s="117"/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2" t="s">
        <v>37</v>
      </c>
      <c r="I3" s="12" t="s">
        <v>38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43</v>
      </c>
      <c r="O3" s="12" t="s">
        <v>44</v>
      </c>
      <c r="P3" s="12" t="s">
        <v>45</v>
      </c>
      <c r="Q3" s="12" t="s">
        <v>46</v>
      </c>
      <c r="R3" s="12" t="s">
        <v>47</v>
      </c>
      <c r="S3" s="12" t="s">
        <v>48</v>
      </c>
      <c r="T3" s="12" t="s">
        <v>49</v>
      </c>
      <c r="U3" s="12" t="s">
        <v>50</v>
      </c>
      <c r="V3" s="12" t="s">
        <v>51</v>
      </c>
      <c r="W3" s="12" t="s">
        <v>56</v>
      </c>
    </row>
    <row r="4" spans="1:23" x14ac:dyDescent="0.2">
      <c r="A4" s="118"/>
      <c r="B4" s="119"/>
      <c r="C4" s="49">
        <f>'Inserimento dati'!C11</f>
        <v>0</v>
      </c>
      <c r="D4" s="49">
        <f>'Inserimento dati'!D11</f>
        <v>0</v>
      </c>
      <c r="E4" s="49">
        <f>'Inserimento dati'!E11</f>
        <v>0</v>
      </c>
      <c r="F4" s="49">
        <f>'Inserimento dati'!F11</f>
        <v>0</v>
      </c>
      <c r="G4" s="49">
        <f>'Inserimento dati'!G11</f>
        <v>0</v>
      </c>
      <c r="H4" s="49">
        <f>'Inserimento dati'!H11</f>
        <v>0</v>
      </c>
      <c r="I4" s="49">
        <f>'Inserimento dati'!I11</f>
        <v>0</v>
      </c>
      <c r="J4" s="49">
        <f>'Inserimento dati'!J11</f>
        <v>0</v>
      </c>
      <c r="K4" s="49">
        <f>'Inserimento dati'!K11</f>
        <v>0</v>
      </c>
      <c r="L4" s="49">
        <f>'Inserimento dati'!L11</f>
        <v>0</v>
      </c>
      <c r="M4" s="49">
        <f>'Inserimento dati'!M11</f>
        <v>0</v>
      </c>
      <c r="N4" s="49">
        <f>'Inserimento dati'!N11</f>
        <v>0</v>
      </c>
      <c r="O4" s="49">
        <f>'Inserimento dati'!O11</f>
        <v>0</v>
      </c>
      <c r="P4" s="49">
        <f>'Inserimento dati'!P11</f>
        <v>0</v>
      </c>
      <c r="Q4" s="49">
        <f>'Inserimento dati'!Q11</f>
        <v>0</v>
      </c>
      <c r="R4" s="49">
        <f>'Inserimento dati'!R11</f>
        <v>0</v>
      </c>
      <c r="S4" s="49">
        <f>'Inserimento dati'!S11</f>
        <v>0</v>
      </c>
      <c r="T4" s="49">
        <f>'Inserimento dati'!T11</f>
        <v>0</v>
      </c>
      <c r="U4" s="49">
        <f>'Inserimento dati'!U11</f>
        <v>0</v>
      </c>
      <c r="V4" s="49">
        <f>'Inserimento dati'!V11</f>
        <v>0</v>
      </c>
      <c r="W4" s="12"/>
    </row>
    <row r="5" spans="1:23" x14ac:dyDescent="0.2">
      <c r="A5" s="120" t="s">
        <v>28</v>
      </c>
      <c r="B5" s="121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x14ac:dyDescent="0.2">
      <c r="A6" s="122"/>
      <c r="B6" s="123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x14ac:dyDescent="0.2">
      <c r="A7" s="14" t="s">
        <v>0</v>
      </c>
      <c r="B7" s="52">
        <f>'Inserimento dati'!B16</f>
        <v>0</v>
      </c>
      <c r="C7" s="15" t="str">
        <f>IF('Inserimento dati'!C$66&gt;0,'Inserimento dati'!C77/'Inserimento dati'!C$66," ")</f>
        <v xml:space="preserve"> </v>
      </c>
      <c r="D7" s="15" t="str">
        <f>IF('Inserimento dati'!D$66&gt;0,'Inserimento dati'!D77/'Inserimento dati'!D$66," ")</f>
        <v xml:space="preserve"> </v>
      </c>
      <c r="E7" s="15" t="str">
        <f>IF('Inserimento dati'!E$66&gt;0,'Inserimento dati'!E77/'Inserimento dati'!E$66," ")</f>
        <v xml:space="preserve"> </v>
      </c>
      <c r="F7" s="15" t="str">
        <f>IF('Inserimento dati'!F$66&gt;0,'Inserimento dati'!F77/'Inserimento dati'!F$66," ")</f>
        <v xml:space="preserve"> </v>
      </c>
      <c r="G7" s="15" t="str">
        <f>IF('Inserimento dati'!G$66&gt;0,'Inserimento dati'!G77/'Inserimento dati'!G$66," ")</f>
        <v xml:space="preserve"> </v>
      </c>
      <c r="H7" s="15" t="str">
        <f>IF('Inserimento dati'!H$66&gt;0,'Inserimento dati'!H77/'Inserimento dati'!H$66," ")</f>
        <v xml:space="preserve"> </v>
      </c>
      <c r="I7" s="15" t="str">
        <f>IF('Inserimento dati'!I$66&gt;0,'Inserimento dati'!I77/'Inserimento dati'!I$66," ")</f>
        <v xml:space="preserve"> </v>
      </c>
      <c r="J7" s="15" t="str">
        <f>IF('Inserimento dati'!J$66&gt;0,'Inserimento dati'!J77/'Inserimento dati'!J$66," ")</f>
        <v xml:space="preserve"> </v>
      </c>
      <c r="K7" s="15" t="str">
        <f>IF('Inserimento dati'!K$66&gt;0,'Inserimento dati'!K77/'Inserimento dati'!K$66," ")</f>
        <v xml:space="preserve"> </v>
      </c>
      <c r="L7" s="15" t="str">
        <f>IF('Inserimento dati'!L$66&gt;0,'Inserimento dati'!L77/'Inserimento dati'!L$66," ")</f>
        <v xml:space="preserve"> </v>
      </c>
      <c r="M7" s="15" t="str">
        <f>IF('Inserimento dati'!M$66&gt;0,'Inserimento dati'!M77/'Inserimento dati'!M$66," ")</f>
        <v xml:space="preserve"> </v>
      </c>
      <c r="N7" s="15" t="str">
        <f>IF('Inserimento dati'!N$66&gt;0,'Inserimento dati'!N77/'Inserimento dati'!N$66," ")</f>
        <v xml:space="preserve"> </v>
      </c>
      <c r="O7" s="15" t="str">
        <f>IF('Inserimento dati'!O$66&gt;0,'Inserimento dati'!O77/'Inserimento dati'!O$66," ")</f>
        <v xml:space="preserve"> </v>
      </c>
      <c r="P7" s="15" t="str">
        <f>IF('Inserimento dati'!P$66&gt;0,'Inserimento dati'!P77/'Inserimento dati'!P$66," ")</f>
        <v xml:space="preserve"> </v>
      </c>
      <c r="Q7" s="15" t="str">
        <f>IF('Inserimento dati'!Q$66&gt;0,'Inserimento dati'!Q77/'Inserimento dati'!Q$66," ")</f>
        <v xml:space="preserve"> </v>
      </c>
      <c r="R7" s="15" t="str">
        <f>IF('Inserimento dati'!R$66&gt;0,'Inserimento dati'!R77/'Inserimento dati'!R$66," ")</f>
        <v xml:space="preserve"> </v>
      </c>
      <c r="S7" s="15" t="str">
        <f>IF('Inserimento dati'!S$66&gt;0,'Inserimento dati'!S77/'Inserimento dati'!S$66," ")</f>
        <v xml:space="preserve"> </v>
      </c>
      <c r="T7" s="15" t="str">
        <f>IF('Inserimento dati'!T$66&gt;0,'Inserimento dati'!T77/'Inserimento dati'!T$66," ")</f>
        <v xml:space="preserve"> </v>
      </c>
      <c r="U7" s="15" t="str">
        <f>IF('Inserimento dati'!U$66&gt;0,'Inserimento dati'!U77/'Inserimento dati'!U$66," ")</f>
        <v xml:space="preserve"> </v>
      </c>
      <c r="V7" s="15" t="str">
        <f>IF('Inserimento dati'!V$66&gt;0,'Inserimento dati'!V77/'Inserimento dati'!V$66," ")</f>
        <v xml:space="preserve"> </v>
      </c>
      <c r="W7" s="13" t="str">
        <f>IF('Inserimento dati'!$W$66&gt;0,'Inserimento dati'!W77/'Inserimento dati'!$W$66," ")</f>
        <v xml:space="preserve"> </v>
      </c>
    </row>
    <row r="8" spans="1:23" x14ac:dyDescent="0.2">
      <c r="A8" s="14" t="s">
        <v>1</v>
      </c>
      <c r="B8" s="52">
        <f>'Inserimento dati'!B17</f>
        <v>0</v>
      </c>
      <c r="C8" s="15" t="str">
        <f>IF('Inserimento dati'!C$66&gt;0,'Inserimento dati'!C78/'Inserimento dati'!C$66," ")</f>
        <v xml:space="preserve"> </v>
      </c>
      <c r="D8" s="15" t="str">
        <f>IF('Inserimento dati'!D$66&gt;0,'Inserimento dati'!D78/'Inserimento dati'!D$66," ")</f>
        <v xml:space="preserve"> </v>
      </c>
      <c r="E8" s="15" t="str">
        <f>IF('Inserimento dati'!E$66&gt;0,'Inserimento dati'!E78/'Inserimento dati'!E$66," ")</f>
        <v xml:space="preserve"> </v>
      </c>
      <c r="F8" s="15" t="str">
        <f>IF('Inserimento dati'!F$66&gt;0,'Inserimento dati'!F78/'Inserimento dati'!F$66," ")</f>
        <v xml:space="preserve"> </v>
      </c>
      <c r="G8" s="15" t="str">
        <f>IF('Inserimento dati'!G$66&gt;0,'Inserimento dati'!G78/'Inserimento dati'!G$66," ")</f>
        <v xml:space="preserve"> </v>
      </c>
      <c r="H8" s="15" t="str">
        <f>IF('Inserimento dati'!H$66&gt;0,'Inserimento dati'!H78/'Inserimento dati'!H$66," ")</f>
        <v xml:space="preserve"> </v>
      </c>
      <c r="I8" s="15" t="str">
        <f>IF('Inserimento dati'!I$66&gt;0,'Inserimento dati'!I78/'Inserimento dati'!I$66," ")</f>
        <v xml:space="preserve"> </v>
      </c>
      <c r="J8" s="15" t="str">
        <f>IF('Inserimento dati'!J$66&gt;0,'Inserimento dati'!J78/'Inserimento dati'!J$66," ")</f>
        <v xml:space="preserve"> </v>
      </c>
      <c r="K8" s="15" t="str">
        <f>IF('Inserimento dati'!K$66&gt;0,'Inserimento dati'!K78/'Inserimento dati'!K$66," ")</f>
        <v xml:space="preserve"> </v>
      </c>
      <c r="L8" s="15" t="str">
        <f>IF('Inserimento dati'!L$66&gt;0,'Inserimento dati'!L78/'Inserimento dati'!L$66," ")</f>
        <v xml:space="preserve"> </v>
      </c>
      <c r="M8" s="15" t="str">
        <f>IF('Inserimento dati'!M$66&gt;0,'Inserimento dati'!M78/'Inserimento dati'!M$66," ")</f>
        <v xml:space="preserve"> </v>
      </c>
      <c r="N8" s="15" t="str">
        <f>IF('Inserimento dati'!N$66&gt;0,'Inserimento dati'!N78/'Inserimento dati'!N$66," ")</f>
        <v xml:space="preserve"> </v>
      </c>
      <c r="O8" s="15" t="str">
        <f>IF('Inserimento dati'!O$66&gt;0,'Inserimento dati'!O78/'Inserimento dati'!O$66," ")</f>
        <v xml:space="preserve"> </v>
      </c>
      <c r="P8" s="15" t="str">
        <f>IF('Inserimento dati'!P$66&gt;0,'Inserimento dati'!P78/'Inserimento dati'!P$66," ")</f>
        <v xml:space="preserve"> </v>
      </c>
      <c r="Q8" s="15" t="str">
        <f>IF('Inserimento dati'!Q$66&gt;0,'Inserimento dati'!Q78/'Inserimento dati'!Q$66," ")</f>
        <v xml:space="preserve"> </v>
      </c>
      <c r="R8" s="15" t="str">
        <f>IF('Inserimento dati'!R$66&gt;0,'Inserimento dati'!R78/'Inserimento dati'!R$66," ")</f>
        <v xml:space="preserve"> </v>
      </c>
      <c r="S8" s="15" t="str">
        <f>IF('Inserimento dati'!S$66&gt;0,'Inserimento dati'!S78/'Inserimento dati'!S$66," ")</f>
        <v xml:space="preserve"> </v>
      </c>
      <c r="T8" s="15" t="str">
        <f>IF('Inserimento dati'!T$66&gt;0,'Inserimento dati'!T78/'Inserimento dati'!T$66," ")</f>
        <v xml:space="preserve"> </v>
      </c>
      <c r="U8" s="15" t="str">
        <f>IF('Inserimento dati'!U$66&gt;0,'Inserimento dati'!U78/'Inserimento dati'!U$66," ")</f>
        <v xml:space="preserve"> </v>
      </c>
      <c r="V8" s="15" t="str">
        <f>IF('Inserimento dati'!V$66&gt;0,'Inserimento dati'!V78/'Inserimento dati'!V$66," ")</f>
        <v xml:space="preserve"> </v>
      </c>
      <c r="W8" s="13" t="str">
        <f>IF('Inserimento dati'!$W$66&gt;0,'Inserimento dati'!W78/'Inserimento dati'!$W$66," ")</f>
        <v xml:space="preserve"> </v>
      </c>
    </row>
    <row r="9" spans="1:23" x14ac:dyDescent="0.2">
      <c r="A9" s="14" t="s">
        <v>2</v>
      </c>
      <c r="B9" s="52">
        <f>'Inserimento dati'!B18</f>
        <v>0</v>
      </c>
      <c r="C9" s="15" t="str">
        <f>IF('Inserimento dati'!C$66&gt;0,'Inserimento dati'!C79/'Inserimento dati'!C$66," ")</f>
        <v xml:space="preserve"> </v>
      </c>
      <c r="D9" s="15" t="str">
        <f>IF('Inserimento dati'!D$66&gt;0,'Inserimento dati'!D79/'Inserimento dati'!D$66," ")</f>
        <v xml:space="preserve"> </v>
      </c>
      <c r="E9" s="15" t="str">
        <f>IF('Inserimento dati'!E$66&gt;0,'Inserimento dati'!E79/'Inserimento dati'!E$66," ")</f>
        <v xml:space="preserve"> </v>
      </c>
      <c r="F9" s="15" t="str">
        <f>IF('Inserimento dati'!F$66&gt;0,'Inserimento dati'!F79/'Inserimento dati'!F$66," ")</f>
        <v xml:space="preserve"> </v>
      </c>
      <c r="G9" s="15" t="str">
        <f>IF('Inserimento dati'!G$66&gt;0,'Inserimento dati'!G79/'Inserimento dati'!G$66," ")</f>
        <v xml:space="preserve"> </v>
      </c>
      <c r="H9" s="15" t="str">
        <f>IF('Inserimento dati'!H$66&gt;0,'Inserimento dati'!H79/'Inserimento dati'!H$66," ")</f>
        <v xml:space="preserve"> </v>
      </c>
      <c r="I9" s="15" t="str">
        <f>IF('Inserimento dati'!I$66&gt;0,'Inserimento dati'!I79/'Inserimento dati'!I$66," ")</f>
        <v xml:space="preserve"> </v>
      </c>
      <c r="J9" s="15" t="str">
        <f>IF('Inserimento dati'!J$66&gt;0,'Inserimento dati'!J79/'Inserimento dati'!J$66," ")</f>
        <v xml:space="preserve"> </v>
      </c>
      <c r="K9" s="15" t="str">
        <f>IF('Inserimento dati'!K$66&gt;0,'Inserimento dati'!K79/'Inserimento dati'!K$66," ")</f>
        <v xml:space="preserve"> </v>
      </c>
      <c r="L9" s="15" t="str">
        <f>IF('Inserimento dati'!L$66&gt;0,'Inserimento dati'!L79/'Inserimento dati'!L$66," ")</f>
        <v xml:space="preserve"> </v>
      </c>
      <c r="M9" s="15" t="str">
        <f>IF('Inserimento dati'!M$66&gt;0,'Inserimento dati'!M79/'Inserimento dati'!M$66," ")</f>
        <v xml:space="preserve"> </v>
      </c>
      <c r="N9" s="15" t="str">
        <f>IF('Inserimento dati'!N$66&gt;0,'Inserimento dati'!N79/'Inserimento dati'!N$66," ")</f>
        <v xml:space="preserve"> </v>
      </c>
      <c r="O9" s="15" t="str">
        <f>IF('Inserimento dati'!O$66&gt;0,'Inserimento dati'!O79/'Inserimento dati'!O$66," ")</f>
        <v xml:space="preserve"> </v>
      </c>
      <c r="P9" s="15" t="str">
        <f>IF('Inserimento dati'!P$66&gt;0,'Inserimento dati'!P79/'Inserimento dati'!P$66," ")</f>
        <v xml:space="preserve"> </v>
      </c>
      <c r="Q9" s="15" t="str">
        <f>IF('Inserimento dati'!Q$66&gt;0,'Inserimento dati'!Q79/'Inserimento dati'!Q$66," ")</f>
        <v xml:space="preserve"> </v>
      </c>
      <c r="R9" s="15" t="str">
        <f>IF('Inserimento dati'!R$66&gt;0,'Inserimento dati'!R79/'Inserimento dati'!R$66," ")</f>
        <v xml:space="preserve"> </v>
      </c>
      <c r="S9" s="15" t="str">
        <f>IF('Inserimento dati'!S$66&gt;0,'Inserimento dati'!S79/'Inserimento dati'!S$66," ")</f>
        <v xml:space="preserve"> </v>
      </c>
      <c r="T9" s="15" t="str">
        <f>IF('Inserimento dati'!T$66&gt;0,'Inserimento dati'!T79/'Inserimento dati'!T$66," ")</f>
        <v xml:space="preserve"> </v>
      </c>
      <c r="U9" s="15" t="str">
        <f>IF('Inserimento dati'!U$66&gt;0,'Inserimento dati'!U79/'Inserimento dati'!U$66," ")</f>
        <v xml:space="preserve"> </v>
      </c>
      <c r="V9" s="15" t="str">
        <f>IF('Inserimento dati'!V$66&gt;0,'Inserimento dati'!V79/'Inserimento dati'!V$66," ")</f>
        <v xml:space="preserve"> </v>
      </c>
      <c r="W9" s="13" t="str">
        <f>IF('Inserimento dati'!$W$66&gt;0,'Inserimento dati'!W79/'Inserimento dati'!$W$66," ")</f>
        <v xml:space="preserve"> </v>
      </c>
    </row>
    <row r="10" spans="1:23" x14ac:dyDescent="0.2">
      <c r="A10" s="14" t="s">
        <v>3</v>
      </c>
      <c r="B10" s="52">
        <f>'Inserimento dati'!B19</f>
        <v>0</v>
      </c>
      <c r="C10" s="15" t="str">
        <f>IF('Inserimento dati'!C$66&gt;0,'Inserimento dati'!C80/'Inserimento dati'!C$66," ")</f>
        <v xml:space="preserve"> </v>
      </c>
      <c r="D10" s="15" t="str">
        <f>IF('Inserimento dati'!D$66&gt;0,'Inserimento dati'!D80/'Inserimento dati'!D$66," ")</f>
        <v xml:space="preserve"> </v>
      </c>
      <c r="E10" s="15" t="str">
        <f>IF('Inserimento dati'!E$66&gt;0,'Inserimento dati'!E80/'Inserimento dati'!E$66," ")</f>
        <v xml:space="preserve"> </v>
      </c>
      <c r="F10" s="15" t="str">
        <f>IF('Inserimento dati'!F$66&gt;0,'Inserimento dati'!F80/'Inserimento dati'!F$66," ")</f>
        <v xml:space="preserve"> </v>
      </c>
      <c r="G10" s="15" t="str">
        <f>IF('Inserimento dati'!G$66&gt;0,'Inserimento dati'!G80/'Inserimento dati'!G$66," ")</f>
        <v xml:space="preserve"> </v>
      </c>
      <c r="H10" s="15" t="str">
        <f>IF('Inserimento dati'!H$66&gt;0,'Inserimento dati'!H80/'Inserimento dati'!H$66," ")</f>
        <v xml:space="preserve"> </v>
      </c>
      <c r="I10" s="15" t="str">
        <f>IF('Inserimento dati'!I$66&gt;0,'Inserimento dati'!I80/'Inserimento dati'!I$66," ")</f>
        <v xml:space="preserve"> </v>
      </c>
      <c r="J10" s="15" t="str">
        <f>IF('Inserimento dati'!J$66&gt;0,'Inserimento dati'!J80/'Inserimento dati'!J$66," ")</f>
        <v xml:space="preserve"> </v>
      </c>
      <c r="K10" s="15" t="str">
        <f>IF('Inserimento dati'!K$66&gt;0,'Inserimento dati'!K80/'Inserimento dati'!K$66," ")</f>
        <v xml:space="preserve"> </v>
      </c>
      <c r="L10" s="15" t="str">
        <f>IF('Inserimento dati'!L$66&gt;0,'Inserimento dati'!L80/'Inserimento dati'!L$66," ")</f>
        <v xml:space="preserve"> </v>
      </c>
      <c r="M10" s="15" t="str">
        <f>IF('Inserimento dati'!M$66&gt;0,'Inserimento dati'!M80/'Inserimento dati'!M$66," ")</f>
        <v xml:space="preserve"> </v>
      </c>
      <c r="N10" s="15" t="str">
        <f>IF('Inserimento dati'!N$66&gt;0,'Inserimento dati'!N80/'Inserimento dati'!N$66," ")</f>
        <v xml:space="preserve"> </v>
      </c>
      <c r="O10" s="15" t="str">
        <f>IF('Inserimento dati'!O$66&gt;0,'Inserimento dati'!O80/'Inserimento dati'!O$66," ")</f>
        <v xml:space="preserve"> </v>
      </c>
      <c r="P10" s="15" t="str">
        <f>IF('Inserimento dati'!P$66&gt;0,'Inserimento dati'!P80/'Inserimento dati'!P$66," ")</f>
        <v xml:space="preserve"> </v>
      </c>
      <c r="Q10" s="15" t="str">
        <f>IF('Inserimento dati'!Q$66&gt;0,'Inserimento dati'!Q80/'Inserimento dati'!Q$66," ")</f>
        <v xml:space="preserve"> </v>
      </c>
      <c r="R10" s="15" t="str">
        <f>IF('Inserimento dati'!R$66&gt;0,'Inserimento dati'!R80/'Inserimento dati'!R$66," ")</f>
        <v xml:space="preserve"> </v>
      </c>
      <c r="S10" s="15" t="str">
        <f>IF('Inserimento dati'!S$66&gt;0,'Inserimento dati'!S80/'Inserimento dati'!S$66," ")</f>
        <v xml:space="preserve"> </v>
      </c>
      <c r="T10" s="15" t="str">
        <f>IF('Inserimento dati'!T$66&gt;0,'Inserimento dati'!T80/'Inserimento dati'!T$66," ")</f>
        <v xml:space="preserve"> </v>
      </c>
      <c r="U10" s="15" t="str">
        <f>IF('Inserimento dati'!U$66&gt;0,'Inserimento dati'!U80/'Inserimento dati'!U$66," ")</f>
        <v xml:space="preserve"> </v>
      </c>
      <c r="V10" s="15" t="str">
        <f>IF('Inserimento dati'!V$66&gt;0,'Inserimento dati'!V80/'Inserimento dati'!V$66," ")</f>
        <v xml:space="preserve"> </v>
      </c>
      <c r="W10" s="13" t="str">
        <f>IF('Inserimento dati'!$W$66&gt;0,'Inserimento dati'!W80/'Inserimento dati'!$W$66," ")</f>
        <v xml:space="preserve"> </v>
      </c>
    </row>
    <row r="11" spans="1:23" x14ac:dyDescent="0.2">
      <c r="A11" s="14" t="s">
        <v>4</v>
      </c>
      <c r="B11" s="52">
        <f>'Inserimento dati'!B20</f>
        <v>0</v>
      </c>
      <c r="C11" s="15" t="str">
        <f>IF('Inserimento dati'!C$66&gt;0,'Inserimento dati'!C81/'Inserimento dati'!C$66," ")</f>
        <v xml:space="preserve"> </v>
      </c>
      <c r="D11" s="15" t="str">
        <f>IF('Inserimento dati'!D$66&gt;0,'Inserimento dati'!D81/'Inserimento dati'!D$66," ")</f>
        <v xml:space="preserve"> </v>
      </c>
      <c r="E11" s="15" t="str">
        <f>IF('Inserimento dati'!E$66&gt;0,'Inserimento dati'!E81/'Inserimento dati'!E$66," ")</f>
        <v xml:space="preserve"> </v>
      </c>
      <c r="F11" s="15" t="str">
        <f>IF('Inserimento dati'!F$66&gt;0,'Inserimento dati'!F81/'Inserimento dati'!F$66," ")</f>
        <v xml:space="preserve"> </v>
      </c>
      <c r="G11" s="15" t="str">
        <f>IF('Inserimento dati'!G$66&gt;0,'Inserimento dati'!G81/'Inserimento dati'!G$66," ")</f>
        <v xml:space="preserve"> </v>
      </c>
      <c r="H11" s="15" t="str">
        <f>IF('Inserimento dati'!H$66&gt;0,'Inserimento dati'!H81/'Inserimento dati'!H$66," ")</f>
        <v xml:space="preserve"> </v>
      </c>
      <c r="I11" s="15" t="str">
        <f>IF('Inserimento dati'!I$66&gt;0,'Inserimento dati'!I81/'Inserimento dati'!I$66," ")</f>
        <v xml:space="preserve"> </v>
      </c>
      <c r="J11" s="15" t="str">
        <f>IF('Inserimento dati'!J$66&gt;0,'Inserimento dati'!J81/'Inserimento dati'!J$66," ")</f>
        <v xml:space="preserve"> </v>
      </c>
      <c r="K11" s="15" t="str">
        <f>IF('Inserimento dati'!K$66&gt;0,'Inserimento dati'!K81/'Inserimento dati'!K$66," ")</f>
        <v xml:space="preserve"> </v>
      </c>
      <c r="L11" s="15" t="str">
        <f>IF('Inserimento dati'!L$66&gt;0,'Inserimento dati'!L81/'Inserimento dati'!L$66," ")</f>
        <v xml:space="preserve"> </v>
      </c>
      <c r="M11" s="15" t="str">
        <f>IF('Inserimento dati'!M$66&gt;0,'Inserimento dati'!M81/'Inserimento dati'!M$66," ")</f>
        <v xml:space="preserve"> </v>
      </c>
      <c r="N11" s="15" t="str">
        <f>IF('Inserimento dati'!N$66&gt;0,'Inserimento dati'!N81/'Inserimento dati'!N$66," ")</f>
        <v xml:space="preserve"> </v>
      </c>
      <c r="O11" s="15" t="str">
        <f>IF('Inserimento dati'!O$66&gt;0,'Inserimento dati'!O81/'Inserimento dati'!O$66," ")</f>
        <v xml:space="preserve"> </v>
      </c>
      <c r="P11" s="15" t="str">
        <f>IF('Inserimento dati'!P$66&gt;0,'Inserimento dati'!P81/'Inserimento dati'!P$66," ")</f>
        <v xml:space="preserve"> </v>
      </c>
      <c r="Q11" s="15" t="str">
        <f>IF('Inserimento dati'!Q$66&gt;0,'Inserimento dati'!Q81/'Inserimento dati'!Q$66," ")</f>
        <v xml:space="preserve"> </v>
      </c>
      <c r="R11" s="15" t="str">
        <f>IF('Inserimento dati'!R$66&gt;0,'Inserimento dati'!R81/'Inserimento dati'!R$66," ")</f>
        <v xml:space="preserve"> </v>
      </c>
      <c r="S11" s="15" t="str">
        <f>IF('Inserimento dati'!S$66&gt;0,'Inserimento dati'!S81/'Inserimento dati'!S$66," ")</f>
        <v xml:space="preserve"> </v>
      </c>
      <c r="T11" s="15" t="str">
        <f>IF('Inserimento dati'!T$66&gt;0,'Inserimento dati'!T81/'Inserimento dati'!T$66," ")</f>
        <v xml:space="preserve"> </v>
      </c>
      <c r="U11" s="15" t="str">
        <f>IF('Inserimento dati'!U$66&gt;0,'Inserimento dati'!U81/'Inserimento dati'!U$66," ")</f>
        <v xml:space="preserve"> </v>
      </c>
      <c r="V11" s="15" t="str">
        <f>IF('Inserimento dati'!V$66&gt;0,'Inserimento dati'!V81/'Inserimento dati'!V$66," ")</f>
        <v xml:space="preserve"> </v>
      </c>
      <c r="W11" s="13" t="str">
        <f>IF('Inserimento dati'!$W$66&gt;0,'Inserimento dati'!W81/'Inserimento dati'!$W$66," ")</f>
        <v xml:space="preserve"> </v>
      </c>
    </row>
    <row r="12" spans="1:23" x14ac:dyDescent="0.2">
      <c r="A12" s="14" t="s">
        <v>5</v>
      </c>
      <c r="B12" s="52">
        <f>'Inserimento dati'!B21</f>
        <v>0</v>
      </c>
      <c r="C12" s="15" t="str">
        <f>IF('Inserimento dati'!C$66&gt;0,'Inserimento dati'!C82/'Inserimento dati'!C$66," ")</f>
        <v xml:space="preserve"> </v>
      </c>
      <c r="D12" s="15" t="str">
        <f>IF('Inserimento dati'!D$66&gt;0,'Inserimento dati'!D82/'Inserimento dati'!D$66," ")</f>
        <v xml:space="preserve"> </v>
      </c>
      <c r="E12" s="15" t="str">
        <f>IF('Inserimento dati'!E$66&gt;0,'Inserimento dati'!E82/'Inserimento dati'!E$66," ")</f>
        <v xml:space="preserve"> </v>
      </c>
      <c r="F12" s="15" t="str">
        <f>IF('Inserimento dati'!F$66&gt;0,'Inserimento dati'!F82/'Inserimento dati'!F$66," ")</f>
        <v xml:space="preserve"> </v>
      </c>
      <c r="G12" s="15" t="str">
        <f>IF('Inserimento dati'!G$66&gt;0,'Inserimento dati'!G82/'Inserimento dati'!G$66," ")</f>
        <v xml:space="preserve"> </v>
      </c>
      <c r="H12" s="15" t="str">
        <f>IF('Inserimento dati'!H$66&gt;0,'Inserimento dati'!H82/'Inserimento dati'!H$66," ")</f>
        <v xml:space="preserve"> </v>
      </c>
      <c r="I12" s="15" t="str">
        <f>IF('Inserimento dati'!I$66&gt;0,'Inserimento dati'!I82/'Inserimento dati'!I$66," ")</f>
        <v xml:space="preserve"> </v>
      </c>
      <c r="J12" s="15" t="str">
        <f>IF('Inserimento dati'!J$66&gt;0,'Inserimento dati'!J82/'Inserimento dati'!J$66," ")</f>
        <v xml:space="preserve"> </v>
      </c>
      <c r="K12" s="15" t="str">
        <f>IF('Inserimento dati'!K$66&gt;0,'Inserimento dati'!K82/'Inserimento dati'!K$66," ")</f>
        <v xml:space="preserve"> </v>
      </c>
      <c r="L12" s="15" t="str">
        <f>IF('Inserimento dati'!L$66&gt;0,'Inserimento dati'!L82/'Inserimento dati'!L$66," ")</f>
        <v xml:space="preserve"> </v>
      </c>
      <c r="M12" s="15" t="str">
        <f>IF('Inserimento dati'!M$66&gt;0,'Inserimento dati'!M82/'Inserimento dati'!M$66," ")</f>
        <v xml:space="preserve"> </v>
      </c>
      <c r="N12" s="15" t="str">
        <f>IF('Inserimento dati'!N$66&gt;0,'Inserimento dati'!N82/'Inserimento dati'!N$66," ")</f>
        <v xml:space="preserve"> </v>
      </c>
      <c r="O12" s="15" t="str">
        <f>IF('Inserimento dati'!O$66&gt;0,'Inserimento dati'!O82/'Inserimento dati'!O$66," ")</f>
        <v xml:space="preserve"> </v>
      </c>
      <c r="P12" s="15" t="str">
        <f>IF('Inserimento dati'!P$66&gt;0,'Inserimento dati'!P82/'Inserimento dati'!P$66," ")</f>
        <v xml:space="preserve"> </v>
      </c>
      <c r="Q12" s="15" t="str">
        <f>IF('Inserimento dati'!Q$66&gt;0,'Inserimento dati'!Q82/'Inserimento dati'!Q$66," ")</f>
        <v xml:space="preserve"> </v>
      </c>
      <c r="R12" s="15" t="str">
        <f>IF('Inserimento dati'!R$66&gt;0,'Inserimento dati'!R82/'Inserimento dati'!R$66," ")</f>
        <v xml:space="preserve"> </v>
      </c>
      <c r="S12" s="15" t="str">
        <f>IF('Inserimento dati'!S$66&gt;0,'Inserimento dati'!S82/'Inserimento dati'!S$66," ")</f>
        <v xml:space="preserve"> </v>
      </c>
      <c r="T12" s="15" t="str">
        <f>IF('Inserimento dati'!T$66&gt;0,'Inserimento dati'!T82/'Inserimento dati'!T$66," ")</f>
        <v xml:space="preserve"> </v>
      </c>
      <c r="U12" s="15" t="str">
        <f>IF('Inserimento dati'!U$66&gt;0,'Inserimento dati'!U82/'Inserimento dati'!U$66," ")</f>
        <v xml:space="preserve"> </v>
      </c>
      <c r="V12" s="15" t="str">
        <f>IF('Inserimento dati'!V$66&gt;0,'Inserimento dati'!V82/'Inserimento dati'!V$66," ")</f>
        <v xml:space="preserve"> </v>
      </c>
      <c r="W12" s="13" t="str">
        <f>IF('Inserimento dati'!$W$66&gt;0,'Inserimento dati'!W82/'Inserimento dati'!$W$66," ")</f>
        <v xml:space="preserve"> </v>
      </c>
    </row>
    <row r="13" spans="1:23" x14ac:dyDescent="0.2">
      <c r="A13" s="14" t="s">
        <v>6</v>
      </c>
      <c r="B13" s="52">
        <f>'Inserimento dati'!B22</f>
        <v>0</v>
      </c>
      <c r="C13" s="15" t="str">
        <f>IF('Inserimento dati'!C$66&gt;0,'Inserimento dati'!C83/'Inserimento dati'!C$66," ")</f>
        <v xml:space="preserve"> </v>
      </c>
      <c r="D13" s="15" t="str">
        <f>IF('Inserimento dati'!D$66&gt;0,'Inserimento dati'!D83/'Inserimento dati'!D$66," ")</f>
        <v xml:space="preserve"> </v>
      </c>
      <c r="E13" s="15" t="str">
        <f>IF('Inserimento dati'!E$66&gt;0,'Inserimento dati'!E83/'Inserimento dati'!E$66," ")</f>
        <v xml:space="preserve"> </v>
      </c>
      <c r="F13" s="15" t="str">
        <f>IF('Inserimento dati'!F$66&gt;0,'Inserimento dati'!F83/'Inserimento dati'!F$66," ")</f>
        <v xml:space="preserve"> </v>
      </c>
      <c r="G13" s="15" t="str">
        <f>IF('Inserimento dati'!G$66&gt;0,'Inserimento dati'!G83/'Inserimento dati'!G$66," ")</f>
        <v xml:space="preserve"> </v>
      </c>
      <c r="H13" s="15" t="str">
        <f>IF('Inserimento dati'!H$66&gt;0,'Inserimento dati'!H83/'Inserimento dati'!H$66," ")</f>
        <v xml:space="preserve"> </v>
      </c>
      <c r="I13" s="15" t="str">
        <f>IF('Inserimento dati'!I$66&gt;0,'Inserimento dati'!I83/'Inserimento dati'!I$66," ")</f>
        <v xml:space="preserve"> </v>
      </c>
      <c r="J13" s="15" t="str">
        <f>IF('Inserimento dati'!J$66&gt;0,'Inserimento dati'!J83/'Inserimento dati'!J$66," ")</f>
        <v xml:space="preserve"> </v>
      </c>
      <c r="K13" s="15" t="str">
        <f>IF('Inserimento dati'!K$66&gt;0,'Inserimento dati'!K83/'Inserimento dati'!K$66," ")</f>
        <v xml:space="preserve"> </v>
      </c>
      <c r="L13" s="15" t="str">
        <f>IF('Inserimento dati'!L$66&gt;0,'Inserimento dati'!L83/'Inserimento dati'!L$66," ")</f>
        <v xml:space="preserve"> </v>
      </c>
      <c r="M13" s="15" t="str">
        <f>IF('Inserimento dati'!M$66&gt;0,'Inserimento dati'!M83/'Inserimento dati'!M$66," ")</f>
        <v xml:space="preserve"> </v>
      </c>
      <c r="N13" s="15" t="str">
        <f>IF('Inserimento dati'!N$66&gt;0,'Inserimento dati'!N83/'Inserimento dati'!N$66," ")</f>
        <v xml:space="preserve"> </v>
      </c>
      <c r="O13" s="15" t="str">
        <f>IF('Inserimento dati'!O$66&gt;0,'Inserimento dati'!O83/'Inserimento dati'!O$66," ")</f>
        <v xml:space="preserve"> </v>
      </c>
      <c r="P13" s="15" t="str">
        <f>IF('Inserimento dati'!P$66&gt;0,'Inserimento dati'!P83/'Inserimento dati'!P$66," ")</f>
        <v xml:space="preserve"> </v>
      </c>
      <c r="Q13" s="15" t="str">
        <f>IF('Inserimento dati'!Q$66&gt;0,'Inserimento dati'!Q83/'Inserimento dati'!Q$66," ")</f>
        <v xml:space="preserve"> </v>
      </c>
      <c r="R13" s="15" t="str">
        <f>IF('Inserimento dati'!R$66&gt;0,'Inserimento dati'!R83/'Inserimento dati'!R$66," ")</f>
        <v xml:space="preserve"> </v>
      </c>
      <c r="S13" s="15" t="str">
        <f>IF('Inserimento dati'!S$66&gt;0,'Inserimento dati'!S83/'Inserimento dati'!S$66," ")</f>
        <v xml:space="preserve"> </v>
      </c>
      <c r="T13" s="15" t="str">
        <f>IF('Inserimento dati'!T$66&gt;0,'Inserimento dati'!T83/'Inserimento dati'!T$66," ")</f>
        <v xml:space="preserve"> </v>
      </c>
      <c r="U13" s="15" t="str">
        <f>IF('Inserimento dati'!U$66&gt;0,'Inserimento dati'!U83/'Inserimento dati'!U$66," ")</f>
        <v xml:space="preserve"> </v>
      </c>
      <c r="V13" s="15" t="str">
        <f>IF('Inserimento dati'!V$66&gt;0,'Inserimento dati'!V83/'Inserimento dati'!V$66," ")</f>
        <v xml:space="preserve"> </v>
      </c>
      <c r="W13" s="13" t="str">
        <f>IF('Inserimento dati'!$W$66&gt;0,'Inserimento dati'!W83/'Inserimento dati'!$W$66," ")</f>
        <v xml:space="preserve"> </v>
      </c>
    </row>
    <row r="14" spans="1:23" x14ac:dyDescent="0.2">
      <c r="A14" s="14" t="s">
        <v>7</v>
      </c>
      <c r="B14" s="52">
        <f>'Inserimento dati'!B23</f>
        <v>0</v>
      </c>
      <c r="C14" s="15" t="str">
        <f>IF('Inserimento dati'!C$66&gt;0,'Inserimento dati'!C84/'Inserimento dati'!C$66," ")</f>
        <v xml:space="preserve"> </v>
      </c>
      <c r="D14" s="15" t="str">
        <f>IF('Inserimento dati'!D$66&gt;0,'Inserimento dati'!D84/'Inserimento dati'!D$66," ")</f>
        <v xml:space="preserve"> </v>
      </c>
      <c r="E14" s="15" t="str">
        <f>IF('Inserimento dati'!E$66&gt;0,'Inserimento dati'!E84/'Inserimento dati'!E$66," ")</f>
        <v xml:space="preserve"> </v>
      </c>
      <c r="F14" s="15" t="str">
        <f>IF('Inserimento dati'!F$66&gt;0,'Inserimento dati'!F84/'Inserimento dati'!F$66," ")</f>
        <v xml:space="preserve"> </v>
      </c>
      <c r="G14" s="15" t="str">
        <f>IF('Inserimento dati'!G$66&gt;0,'Inserimento dati'!G84/'Inserimento dati'!G$66," ")</f>
        <v xml:space="preserve"> </v>
      </c>
      <c r="H14" s="15" t="str">
        <f>IF('Inserimento dati'!H$66&gt;0,'Inserimento dati'!H84/'Inserimento dati'!H$66," ")</f>
        <v xml:space="preserve"> </v>
      </c>
      <c r="I14" s="15" t="str">
        <f>IF('Inserimento dati'!I$66&gt;0,'Inserimento dati'!I84/'Inserimento dati'!I$66," ")</f>
        <v xml:space="preserve"> </v>
      </c>
      <c r="J14" s="15" t="str">
        <f>IF('Inserimento dati'!J$66&gt;0,'Inserimento dati'!J84/'Inserimento dati'!J$66," ")</f>
        <v xml:space="preserve"> </v>
      </c>
      <c r="K14" s="15" t="str">
        <f>IF('Inserimento dati'!K$66&gt;0,'Inserimento dati'!K84/'Inserimento dati'!K$66," ")</f>
        <v xml:space="preserve"> </v>
      </c>
      <c r="L14" s="15" t="str">
        <f>IF('Inserimento dati'!L$66&gt;0,'Inserimento dati'!L84/'Inserimento dati'!L$66," ")</f>
        <v xml:space="preserve"> </v>
      </c>
      <c r="M14" s="15" t="str">
        <f>IF('Inserimento dati'!M$66&gt;0,'Inserimento dati'!M84/'Inserimento dati'!M$66," ")</f>
        <v xml:space="preserve"> </v>
      </c>
      <c r="N14" s="15" t="str">
        <f>IF('Inserimento dati'!N$66&gt;0,'Inserimento dati'!N84/'Inserimento dati'!N$66," ")</f>
        <v xml:space="preserve"> </v>
      </c>
      <c r="O14" s="15" t="str">
        <f>IF('Inserimento dati'!O$66&gt;0,'Inserimento dati'!O84/'Inserimento dati'!O$66," ")</f>
        <v xml:space="preserve"> </v>
      </c>
      <c r="P14" s="15" t="str">
        <f>IF('Inserimento dati'!P$66&gt;0,'Inserimento dati'!P84/'Inserimento dati'!P$66," ")</f>
        <v xml:space="preserve"> </v>
      </c>
      <c r="Q14" s="15" t="str">
        <f>IF('Inserimento dati'!Q$66&gt;0,'Inserimento dati'!Q84/'Inserimento dati'!Q$66," ")</f>
        <v xml:space="preserve"> </v>
      </c>
      <c r="R14" s="15" t="str">
        <f>IF('Inserimento dati'!R$66&gt;0,'Inserimento dati'!R84/'Inserimento dati'!R$66," ")</f>
        <v xml:space="preserve"> </v>
      </c>
      <c r="S14" s="15" t="str">
        <f>IF('Inserimento dati'!S$66&gt;0,'Inserimento dati'!S84/'Inserimento dati'!S$66," ")</f>
        <v xml:space="preserve"> </v>
      </c>
      <c r="T14" s="15" t="str">
        <f>IF('Inserimento dati'!T$66&gt;0,'Inserimento dati'!T84/'Inserimento dati'!T$66," ")</f>
        <v xml:space="preserve"> </v>
      </c>
      <c r="U14" s="15" t="str">
        <f>IF('Inserimento dati'!U$66&gt;0,'Inserimento dati'!U84/'Inserimento dati'!U$66," ")</f>
        <v xml:space="preserve"> </v>
      </c>
      <c r="V14" s="15" t="str">
        <f>IF('Inserimento dati'!V$66&gt;0,'Inserimento dati'!V84/'Inserimento dati'!V$66," ")</f>
        <v xml:space="preserve"> </v>
      </c>
      <c r="W14" s="13" t="str">
        <f>IF('Inserimento dati'!$W$66&gt;0,'Inserimento dati'!W84/'Inserimento dati'!$W$66," ")</f>
        <v xml:space="preserve"> </v>
      </c>
    </row>
    <row r="15" spans="1:23" x14ac:dyDescent="0.2">
      <c r="A15" s="14" t="s">
        <v>8</v>
      </c>
      <c r="B15" s="52">
        <f>'Inserimento dati'!B24</f>
        <v>0</v>
      </c>
      <c r="C15" s="15" t="str">
        <f>IF('Inserimento dati'!C$66&gt;0,'Inserimento dati'!C85/'Inserimento dati'!C$66," ")</f>
        <v xml:space="preserve"> </v>
      </c>
      <c r="D15" s="15" t="str">
        <f>IF('Inserimento dati'!D$66&gt;0,'Inserimento dati'!D85/'Inserimento dati'!D$66," ")</f>
        <v xml:space="preserve"> </v>
      </c>
      <c r="E15" s="15" t="str">
        <f>IF('Inserimento dati'!E$66&gt;0,'Inserimento dati'!E85/'Inserimento dati'!E$66," ")</f>
        <v xml:space="preserve"> </v>
      </c>
      <c r="F15" s="15" t="str">
        <f>IF('Inserimento dati'!F$66&gt;0,'Inserimento dati'!F85/'Inserimento dati'!F$66," ")</f>
        <v xml:space="preserve"> </v>
      </c>
      <c r="G15" s="15" t="str">
        <f>IF('Inserimento dati'!G$66&gt;0,'Inserimento dati'!G85/'Inserimento dati'!G$66," ")</f>
        <v xml:space="preserve"> </v>
      </c>
      <c r="H15" s="15" t="str">
        <f>IF('Inserimento dati'!H$66&gt;0,'Inserimento dati'!H85/'Inserimento dati'!H$66," ")</f>
        <v xml:space="preserve"> </v>
      </c>
      <c r="I15" s="15" t="str">
        <f>IF('Inserimento dati'!I$66&gt;0,'Inserimento dati'!I85/'Inserimento dati'!I$66," ")</f>
        <v xml:space="preserve"> </v>
      </c>
      <c r="J15" s="15" t="str">
        <f>IF('Inserimento dati'!J$66&gt;0,'Inserimento dati'!J85/'Inserimento dati'!J$66," ")</f>
        <v xml:space="preserve"> </v>
      </c>
      <c r="K15" s="15" t="str">
        <f>IF('Inserimento dati'!K$66&gt;0,'Inserimento dati'!K85/'Inserimento dati'!K$66," ")</f>
        <v xml:space="preserve"> </v>
      </c>
      <c r="L15" s="15" t="str">
        <f>IF('Inserimento dati'!L$66&gt;0,'Inserimento dati'!L85/'Inserimento dati'!L$66," ")</f>
        <v xml:space="preserve"> </v>
      </c>
      <c r="M15" s="15" t="str">
        <f>IF('Inserimento dati'!M$66&gt;0,'Inserimento dati'!M85/'Inserimento dati'!M$66," ")</f>
        <v xml:space="preserve"> </v>
      </c>
      <c r="N15" s="15" t="str">
        <f>IF('Inserimento dati'!N$66&gt;0,'Inserimento dati'!N85/'Inserimento dati'!N$66," ")</f>
        <v xml:space="preserve"> </v>
      </c>
      <c r="O15" s="15" t="str">
        <f>IF('Inserimento dati'!O$66&gt;0,'Inserimento dati'!O85/'Inserimento dati'!O$66," ")</f>
        <v xml:space="preserve"> </v>
      </c>
      <c r="P15" s="15" t="str">
        <f>IF('Inserimento dati'!P$66&gt;0,'Inserimento dati'!P85/'Inserimento dati'!P$66," ")</f>
        <v xml:space="preserve"> </v>
      </c>
      <c r="Q15" s="15" t="str">
        <f>IF('Inserimento dati'!Q$66&gt;0,'Inserimento dati'!Q85/'Inserimento dati'!Q$66," ")</f>
        <v xml:space="preserve"> </v>
      </c>
      <c r="R15" s="15" t="str">
        <f>IF('Inserimento dati'!R$66&gt;0,'Inserimento dati'!R85/'Inserimento dati'!R$66," ")</f>
        <v xml:space="preserve"> </v>
      </c>
      <c r="S15" s="15" t="str">
        <f>IF('Inserimento dati'!S$66&gt;0,'Inserimento dati'!S85/'Inserimento dati'!S$66," ")</f>
        <v xml:space="preserve"> </v>
      </c>
      <c r="T15" s="15" t="str">
        <f>IF('Inserimento dati'!T$66&gt;0,'Inserimento dati'!T85/'Inserimento dati'!T$66," ")</f>
        <v xml:space="preserve"> </v>
      </c>
      <c r="U15" s="15" t="str">
        <f>IF('Inserimento dati'!U$66&gt;0,'Inserimento dati'!U85/'Inserimento dati'!U$66," ")</f>
        <v xml:space="preserve"> </v>
      </c>
      <c r="V15" s="15" t="str">
        <f>IF('Inserimento dati'!V$66&gt;0,'Inserimento dati'!V85/'Inserimento dati'!V$66," ")</f>
        <v xml:space="preserve"> </v>
      </c>
      <c r="W15" s="13" t="str">
        <f>IF('Inserimento dati'!$W$66&gt;0,'Inserimento dati'!W85/'Inserimento dati'!$W$66," ")</f>
        <v xml:space="preserve"> </v>
      </c>
    </row>
    <row r="16" spans="1:23" x14ac:dyDescent="0.2">
      <c r="A16" s="14" t="s">
        <v>9</v>
      </c>
      <c r="B16" s="52">
        <f>'Inserimento dati'!B25</f>
        <v>0</v>
      </c>
      <c r="C16" s="15" t="str">
        <f>IF('Inserimento dati'!C$66&gt;0,'Inserimento dati'!C86/'Inserimento dati'!C$66," ")</f>
        <v xml:space="preserve"> </v>
      </c>
      <c r="D16" s="15" t="str">
        <f>IF('Inserimento dati'!D$66&gt;0,'Inserimento dati'!D86/'Inserimento dati'!D$66," ")</f>
        <v xml:space="preserve"> </v>
      </c>
      <c r="E16" s="15" t="str">
        <f>IF('Inserimento dati'!E$66&gt;0,'Inserimento dati'!E86/'Inserimento dati'!E$66," ")</f>
        <v xml:space="preserve"> </v>
      </c>
      <c r="F16" s="15" t="str">
        <f>IF('Inserimento dati'!F$66&gt;0,'Inserimento dati'!F86/'Inserimento dati'!F$66," ")</f>
        <v xml:space="preserve"> </v>
      </c>
      <c r="G16" s="15" t="str">
        <f>IF('Inserimento dati'!G$66&gt;0,'Inserimento dati'!G86/'Inserimento dati'!G$66," ")</f>
        <v xml:space="preserve"> </v>
      </c>
      <c r="H16" s="15" t="str">
        <f>IF('Inserimento dati'!H$66&gt;0,'Inserimento dati'!H86/'Inserimento dati'!H$66," ")</f>
        <v xml:space="preserve"> </v>
      </c>
      <c r="I16" s="15" t="str">
        <f>IF('Inserimento dati'!I$66&gt;0,'Inserimento dati'!I86/'Inserimento dati'!I$66," ")</f>
        <v xml:space="preserve"> </v>
      </c>
      <c r="J16" s="15" t="str">
        <f>IF('Inserimento dati'!J$66&gt;0,'Inserimento dati'!J86/'Inserimento dati'!J$66," ")</f>
        <v xml:space="preserve"> </v>
      </c>
      <c r="K16" s="15" t="str">
        <f>IF('Inserimento dati'!K$66&gt;0,'Inserimento dati'!K86/'Inserimento dati'!K$66," ")</f>
        <v xml:space="preserve"> </v>
      </c>
      <c r="L16" s="15" t="str">
        <f>IF('Inserimento dati'!L$66&gt;0,'Inserimento dati'!L86/'Inserimento dati'!L$66," ")</f>
        <v xml:space="preserve"> </v>
      </c>
      <c r="M16" s="15" t="str">
        <f>IF('Inserimento dati'!M$66&gt;0,'Inserimento dati'!M86/'Inserimento dati'!M$66," ")</f>
        <v xml:space="preserve"> </v>
      </c>
      <c r="N16" s="15" t="str">
        <f>IF('Inserimento dati'!N$66&gt;0,'Inserimento dati'!N86/'Inserimento dati'!N$66," ")</f>
        <v xml:space="preserve"> </v>
      </c>
      <c r="O16" s="15" t="str">
        <f>IF('Inserimento dati'!O$66&gt;0,'Inserimento dati'!O86/'Inserimento dati'!O$66," ")</f>
        <v xml:space="preserve"> </v>
      </c>
      <c r="P16" s="15" t="str">
        <f>IF('Inserimento dati'!P$66&gt;0,'Inserimento dati'!P86/'Inserimento dati'!P$66," ")</f>
        <v xml:space="preserve"> </v>
      </c>
      <c r="Q16" s="15" t="str">
        <f>IF('Inserimento dati'!Q$66&gt;0,'Inserimento dati'!Q86/'Inserimento dati'!Q$66," ")</f>
        <v xml:space="preserve"> </v>
      </c>
      <c r="R16" s="15" t="str">
        <f>IF('Inserimento dati'!R$66&gt;0,'Inserimento dati'!R86/'Inserimento dati'!R$66," ")</f>
        <v xml:space="preserve"> </v>
      </c>
      <c r="S16" s="15" t="str">
        <f>IF('Inserimento dati'!S$66&gt;0,'Inserimento dati'!S86/'Inserimento dati'!S$66," ")</f>
        <v xml:space="preserve"> </v>
      </c>
      <c r="T16" s="15" t="str">
        <f>IF('Inserimento dati'!T$66&gt;0,'Inserimento dati'!T86/'Inserimento dati'!T$66," ")</f>
        <v xml:space="preserve"> </v>
      </c>
      <c r="U16" s="15" t="str">
        <f>IF('Inserimento dati'!U$66&gt;0,'Inserimento dati'!U86/'Inserimento dati'!U$66," ")</f>
        <v xml:space="preserve"> </v>
      </c>
      <c r="V16" s="15" t="str">
        <f>IF('Inserimento dati'!V$66&gt;0,'Inserimento dati'!V86/'Inserimento dati'!V$66," ")</f>
        <v xml:space="preserve"> </v>
      </c>
      <c r="W16" s="13" t="str">
        <f>IF('Inserimento dati'!$W$66&gt;0,'Inserimento dati'!W86/'Inserimento dati'!$W$66," ")</f>
        <v xml:space="preserve"> </v>
      </c>
    </row>
    <row r="17" spans="1:23" x14ac:dyDescent="0.2">
      <c r="A17" s="14" t="s">
        <v>10</v>
      </c>
      <c r="B17" s="52">
        <f>'Inserimento dati'!B26</f>
        <v>0</v>
      </c>
      <c r="C17" s="15" t="str">
        <f>IF('Inserimento dati'!C$66&gt;0,'Inserimento dati'!C87/'Inserimento dati'!C$66," ")</f>
        <v xml:space="preserve"> </v>
      </c>
      <c r="D17" s="15" t="str">
        <f>IF('Inserimento dati'!D$66&gt;0,'Inserimento dati'!D87/'Inserimento dati'!D$66," ")</f>
        <v xml:space="preserve"> </v>
      </c>
      <c r="E17" s="15" t="str">
        <f>IF('Inserimento dati'!E$66&gt;0,'Inserimento dati'!E87/'Inserimento dati'!E$66," ")</f>
        <v xml:space="preserve"> </v>
      </c>
      <c r="F17" s="15" t="str">
        <f>IF('Inserimento dati'!F$66&gt;0,'Inserimento dati'!F87/'Inserimento dati'!F$66," ")</f>
        <v xml:space="preserve"> </v>
      </c>
      <c r="G17" s="15" t="str">
        <f>IF('Inserimento dati'!G$66&gt;0,'Inserimento dati'!G87/'Inserimento dati'!G$66," ")</f>
        <v xml:space="preserve"> </v>
      </c>
      <c r="H17" s="15" t="str">
        <f>IF('Inserimento dati'!H$66&gt;0,'Inserimento dati'!H87/'Inserimento dati'!H$66," ")</f>
        <v xml:space="preserve"> </v>
      </c>
      <c r="I17" s="15" t="str">
        <f>IF('Inserimento dati'!I$66&gt;0,'Inserimento dati'!I87/'Inserimento dati'!I$66," ")</f>
        <v xml:space="preserve"> </v>
      </c>
      <c r="J17" s="15" t="str">
        <f>IF('Inserimento dati'!J$66&gt;0,'Inserimento dati'!J87/'Inserimento dati'!J$66," ")</f>
        <v xml:space="preserve"> </v>
      </c>
      <c r="K17" s="15" t="str">
        <f>IF('Inserimento dati'!K$66&gt;0,'Inserimento dati'!K87/'Inserimento dati'!K$66," ")</f>
        <v xml:space="preserve"> </v>
      </c>
      <c r="L17" s="15" t="str">
        <f>IF('Inserimento dati'!L$66&gt;0,'Inserimento dati'!L87/'Inserimento dati'!L$66," ")</f>
        <v xml:space="preserve"> </v>
      </c>
      <c r="M17" s="15" t="str">
        <f>IF('Inserimento dati'!M$66&gt;0,'Inserimento dati'!M87/'Inserimento dati'!M$66," ")</f>
        <v xml:space="preserve"> </v>
      </c>
      <c r="N17" s="15" t="str">
        <f>IF('Inserimento dati'!N$66&gt;0,'Inserimento dati'!N87/'Inserimento dati'!N$66," ")</f>
        <v xml:space="preserve"> </v>
      </c>
      <c r="O17" s="15" t="str">
        <f>IF('Inserimento dati'!O$66&gt;0,'Inserimento dati'!O87/'Inserimento dati'!O$66," ")</f>
        <v xml:space="preserve"> </v>
      </c>
      <c r="P17" s="15" t="str">
        <f>IF('Inserimento dati'!P$66&gt;0,'Inserimento dati'!P87/'Inserimento dati'!P$66," ")</f>
        <v xml:space="preserve"> </v>
      </c>
      <c r="Q17" s="15" t="str">
        <f>IF('Inserimento dati'!Q$66&gt;0,'Inserimento dati'!Q87/'Inserimento dati'!Q$66," ")</f>
        <v xml:space="preserve"> </v>
      </c>
      <c r="R17" s="15" t="str">
        <f>IF('Inserimento dati'!R$66&gt;0,'Inserimento dati'!R87/'Inserimento dati'!R$66," ")</f>
        <v xml:space="preserve"> </v>
      </c>
      <c r="S17" s="15" t="str">
        <f>IF('Inserimento dati'!S$66&gt;0,'Inserimento dati'!S87/'Inserimento dati'!S$66," ")</f>
        <v xml:space="preserve"> </v>
      </c>
      <c r="T17" s="15" t="str">
        <f>IF('Inserimento dati'!T$66&gt;0,'Inserimento dati'!T87/'Inserimento dati'!T$66," ")</f>
        <v xml:space="preserve"> </v>
      </c>
      <c r="U17" s="15" t="str">
        <f>IF('Inserimento dati'!U$66&gt;0,'Inserimento dati'!U87/'Inserimento dati'!U$66," ")</f>
        <v xml:space="preserve"> </v>
      </c>
      <c r="V17" s="15" t="str">
        <f>IF('Inserimento dati'!V$66&gt;0,'Inserimento dati'!V87/'Inserimento dati'!V$66," ")</f>
        <v xml:space="preserve"> </v>
      </c>
      <c r="W17" s="13" t="str">
        <f>IF('Inserimento dati'!$W$66&gt;0,'Inserimento dati'!W87/'Inserimento dati'!$W$66," ")</f>
        <v xml:space="preserve"> </v>
      </c>
    </row>
    <row r="18" spans="1:23" x14ac:dyDescent="0.2">
      <c r="A18" s="14" t="s">
        <v>11</v>
      </c>
      <c r="B18" s="52">
        <f>'Inserimento dati'!B27</f>
        <v>0</v>
      </c>
      <c r="C18" s="15" t="str">
        <f>IF('Inserimento dati'!C$66&gt;0,'Inserimento dati'!C88/'Inserimento dati'!C$66," ")</f>
        <v xml:space="preserve"> </v>
      </c>
      <c r="D18" s="15" t="str">
        <f>IF('Inserimento dati'!D$66&gt;0,'Inserimento dati'!D88/'Inserimento dati'!D$66," ")</f>
        <v xml:space="preserve"> </v>
      </c>
      <c r="E18" s="15" t="str">
        <f>IF('Inserimento dati'!E$66&gt;0,'Inserimento dati'!E88/'Inserimento dati'!E$66," ")</f>
        <v xml:space="preserve"> </v>
      </c>
      <c r="F18" s="15" t="str">
        <f>IF('Inserimento dati'!F$66&gt;0,'Inserimento dati'!F88/'Inserimento dati'!F$66," ")</f>
        <v xml:space="preserve"> </v>
      </c>
      <c r="G18" s="15" t="str">
        <f>IF('Inserimento dati'!G$66&gt;0,'Inserimento dati'!G88/'Inserimento dati'!G$66," ")</f>
        <v xml:space="preserve"> </v>
      </c>
      <c r="H18" s="15" t="str">
        <f>IF('Inserimento dati'!H$66&gt;0,'Inserimento dati'!H88/'Inserimento dati'!H$66," ")</f>
        <v xml:space="preserve"> </v>
      </c>
      <c r="I18" s="15" t="str">
        <f>IF('Inserimento dati'!I$66&gt;0,'Inserimento dati'!I88/'Inserimento dati'!I$66," ")</f>
        <v xml:space="preserve"> </v>
      </c>
      <c r="J18" s="15" t="str">
        <f>IF('Inserimento dati'!J$66&gt;0,'Inserimento dati'!J88/'Inserimento dati'!J$66," ")</f>
        <v xml:space="preserve"> </v>
      </c>
      <c r="K18" s="15" t="str">
        <f>IF('Inserimento dati'!K$66&gt;0,'Inserimento dati'!K88/'Inserimento dati'!K$66," ")</f>
        <v xml:space="preserve"> </v>
      </c>
      <c r="L18" s="15" t="str">
        <f>IF('Inserimento dati'!L$66&gt;0,'Inserimento dati'!L88/'Inserimento dati'!L$66," ")</f>
        <v xml:space="preserve"> </v>
      </c>
      <c r="M18" s="15" t="str">
        <f>IF('Inserimento dati'!M$66&gt;0,'Inserimento dati'!M88/'Inserimento dati'!M$66," ")</f>
        <v xml:space="preserve"> </v>
      </c>
      <c r="N18" s="15" t="str">
        <f>IF('Inserimento dati'!N$66&gt;0,'Inserimento dati'!N88/'Inserimento dati'!N$66," ")</f>
        <v xml:space="preserve"> </v>
      </c>
      <c r="O18" s="15" t="str">
        <f>IF('Inserimento dati'!O$66&gt;0,'Inserimento dati'!O88/'Inserimento dati'!O$66," ")</f>
        <v xml:space="preserve"> </v>
      </c>
      <c r="P18" s="15" t="str">
        <f>IF('Inserimento dati'!P$66&gt;0,'Inserimento dati'!P88/'Inserimento dati'!P$66," ")</f>
        <v xml:space="preserve"> </v>
      </c>
      <c r="Q18" s="15" t="str">
        <f>IF('Inserimento dati'!Q$66&gt;0,'Inserimento dati'!Q88/'Inserimento dati'!Q$66," ")</f>
        <v xml:space="preserve"> </v>
      </c>
      <c r="R18" s="15" t="str">
        <f>IF('Inserimento dati'!R$66&gt;0,'Inserimento dati'!R88/'Inserimento dati'!R$66," ")</f>
        <v xml:space="preserve"> </v>
      </c>
      <c r="S18" s="15" t="str">
        <f>IF('Inserimento dati'!S$66&gt;0,'Inserimento dati'!S88/'Inserimento dati'!S$66," ")</f>
        <v xml:space="preserve"> </v>
      </c>
      <c r="T18" s="15" t="str">
        <f>IF('Inserimento dati'!T$66&gt;0,'Inserimento dati'!T88/'Inserimento dati'!T$66," ")</f>
        <v xml:space="preserve"> </v>
      </c>
      <c r="U18" s="15" t="str">
        <f>IF('Inserimento dati'!U$66&gt;0,'Inserimento dati'!U88/'Inserimento dati'!U$66," ")</f>
        <v xml:space="preserve"> </v>
      </c>
      <c r="V18" s="15" t="str">
        <f>IF('Inserimento dati'!V$66&gt;0,'Inserimento dati'!V88/'Inserimento dati'!V$66," ")</f>
        <v xml:space="preserve"> </v>
      </c>
      <c r="W18" s="13" t="str">
        <f>IF('Inserimento dati'!$W$66&gt;0,'Inserimento dati'!W88/'Inserimento dati'!$W$66," ")</f>
        <v xml:space="preserve"> </v>
      </c>
    </row>
    <row r="19" spans="1:23" x14ac:dyDescent="0.2">
      <c r="A19" s="14" t="s">
        <v>12</v>
      </c>
      <c r="B19" s="52">
        <f>'Inserimento dati'!B28</f>
        <v>0</v>
      </c>
      <c r="C19" s="15" t="str">
        <f>IF('Inserimento dati'!C$66&gt;0,'Inserimento dati'!C89/'Inserimento dati'!C$66," ")</f>
        <v xml:space="preserve"> </v>
      </c>
      <c r="D19" s="15" t="str">
        <f>IF('Inserimento dati'!D$66&gt;0,'Inserimento dati'!D89/'Inserimento dati'!D$66," ")</f>
        <v xml:space="preserve"> </v>
      </c>
      <c r="E19" s="15" t="str">
        <f>IF('Inserimento dati'!E$66&gt;0,'Inserimento dati'!E89/'Inserimento dati'!E$66," ")</f>
        <v xml:space="preserve"> </v>
      </c>
      <c r="F19" s="15" t="str">
        <f>IF('Inserimento dati'!F$66&gt;0,'Inserimento dati'!F89/'Inserimento dati'!F$66," ")</f>
        <v xml:space="preserve"> </v>
      </c>
      <c r="G19" s="15" t="str">
        <f>IF('Inserimento dati'!G$66&gt;0,'Inserimento dati'!G89/'Inserimento dati'!G$66," ")</f>
        <v xml:space="preserve"> </v>
      </c>
      <c r="H19" s="15" t="str">
        <f>IF('Inserimento dati'!H$66&gt;0,'Inserimento dati'!H89/'Inserimento dati'!H$66," ")</f>
        <v xml:space="preserve"> </v>
      </c>
      <c r="I19" s="15" t="str">
        <f>IF('Inserimento dati'!I$66&gt;0,'Inserimento dati'!I89/'Inserimento dati'!I$66," ")</f>
        <v xml:space="preserve"> </v>
      </c>
      <c r="J19" s="15" t="str">
        <f>IF('Inserimento dati'!J$66&gt;0,'Inserimento dati'!J89/'Inserimento dati'!J$66," ")</f>
        <v xml:space="preserve"> </v>
      </c>
      <c r="K19" s="15" t="str">
        <f>IF('Inserimento dati'!K$66&gt;0,'Inserimento dati'!K89/'Inserimento dati'!K$66," ")</f>
        <v xml:space="preserve"> </v>
      </c>
      <c r="L19" s="15" t="str">
        <f>IF('Inserimento dati'!L$66&gt;0,'Inserimento dati'!L89/'Inserimento dati'!L$66," ")</f>
        <v xml:space="preserve"> </v>
      </c>
      <c r="M19" s="15" t="str">
        <f>IF('Inserimento dati'!M$66&gt;0,'Inserimento dati'!M89/'Inserimento dati'!M$66," ")</f>
        <v xml:space="preserve"> </v>
      </c>
      <c r="N19" s="15" t="str">
        <f>IF('Inserimento dati'!N$66&gt;0,'Inserimento dati'!N89/'Inserimento dati'!N$66," ")</f>
        <v xml:space="preserve"> </v>
      </c>
      <c r="O19" s="15" t="str">
        <f>IF('Inserimento dati'!O$66&gt;0,'Inserimento dati'!O89/'Inserimento dati'!O$66," ")</f>
        <v xml:space="preserve"> </v>
      </c>
      <c r="P19" s="15" t="str">
        <f>IF('Inserimento dati'!P$66&gt;0,'Inserimento dati'!P89/'Inserimento dati'!P$66," ")</f>
        <v xml:space="preserve"> </v>
      </c>
      <c r="Q19" s="15" t="str">
        <f>IF('Inserimento dati'!Q$66&gt;0,'Inserimento dati'!Q89/'Inserimento dati'!Q$66," ")</f>
        <v xml:space="preserve"> </v>
      </c>
      <c r="R19" s="15" t="str">
        <f>IF('Inserimento dati'!R$66&gt;0,'Inserimento dati'!R89/'Inserimento dati'!R$66," ")</f>
        <v xml:space="preserve"> </v>
      </c>
      <c r="S19" s="15" t="str">
        <f>IF('Inserimento dati'!S$66&gt;0,'Inserimento dati'!S89/'Inserimento dati'!S$66," ")</f>
        <v xml:space="preserve"> </v>
      </c>
      <c r="T19" s="15" t="str">
        <f>IF('Inserimento dati'!T$66&gt;0,'Inserimento dati'!T89/'Inserimento dati'!T$66," ")</f>
        <v xml:space="preserve"> </v>
      </c>
      <c r="U19" s="15" t="str">
        <f>IF('Inserimento dati'!U$66&gt;0,'Inserimento dati'!U89/'Inserimento dati'!U$66," ")</f>
        <v xml:space="preserve"> </v>
      </c>
      <c r="V19" s="15" t="str">
        <f>IF('Inserimento dati'!V$66&gt;0,'Inserimento dati'!V89/'Inserimento dati'!V$66," ")</f>
        <v xml:space="preserve"> </v>
      </c>
      <c r="W19" s="13" t="str">
        <f>IF('Inserimento dati'!$W$66&gt;0,'Inserimento dati'!W89/'Inserimento dati'!$W$66," ")</f>
        <v xml:space="preserve"> </v>
      </c>
    </row>
    <row r="20" spans="1:23" x14ac:dyDescent="0.2">
      <c r="A20" s="14" t="s">
        <v>13</v>
      </c>
      <c r="B20" s="52">
        <f>'Inserimento dati'!B29</f>
        <v>0</v>
      </c>
      <c r="C20" s="15" t="str">
        <f>IF('Inserimento dati'!C$66&gt;0,'Inserimento dati'!C90/'Inserimento dati'!C$66," ")</f>
        <v xml:space="preserve"> </v>
      </c>
      <c r="D20" s="15" t="str">
        <f>IF('Inserimento dati'!D$66&gt;0,'Inserimento dati'!D90/'Inserimento dati'!D$66," ")</f>
        <v xml:space="preserve"> </v>
      </c>
      <c r="E20" s="15" t="str">
        <f>IF('Inserimento dati'!E$66&gt;0,'Inserimento dati'!E90/'Inserimento dati'!E$66," ")</f>
        <v xml:space="preserve"> </v>
      </c>
      <c r="F20" s="15" t="str">
        <f>IF('Inserimento dati'!F$66&gt;0,'Inserimento dati'!F90/'Inserimento dati'!F$66," ")</f>
        <v xml:space="preserve"> </v>
      </c>
      <c r="G20" s="15" t="str">
        <f>IF('Inserimento dati'!G$66&gt;0,'Inserimento dati'!G90/'Inserimento dati'!G$66," ")</f>
        <v xml:space="preserve"> </v>
      </c>
      <c r="H20" s="15" t="str">
        <f>IF('Inserimento dati'!H$66&gt;0,'Inserimento dati'!H90/'Inserimento dati'!H$66," ")</f>
        <v xml:space="preserve"> </v>
      </c>
      <c r="I20" s="15" t="str">
        <f>IF('Inserimento dati'!I$66&gt;0,'Inserimento dati'!I90/'Inserimento dati'!I$66," ")</f>
        <v xml:space="preserve"> </v>
      </c>
      <c r="J20" s="15" t="str">
        <f>IF('Inserimento dati'!J$66&gt;0,'Inserimento dati'!J90/'Inserimento dati'!J$66," ")</f>
        <v xml:space="preserve"> </v>
      </c>
      <c r="K20" s="15" t="str">
        <f>IF('Inserimento dati'!K$66&gt;0,'Inserimento dati'!K90/'Inserimento dati'!K$66," ")</f>
        <v xml:space="preserve"> </v>
      </c>
      <c r="L20" s="15" t="str">
        <f>IF('Inserimento dati'!L$66&gt;0,'Inserimento dati'!L90/'Inserimento dati'!L$66," ")</f>
        <v xml:space="preserve"> </v>
      </c>
      <c r="M20" s="15" t="str">
        <f>IF('Inserimento dati'!M$66&gt;0,'Inserimento dati'!M90/'Inserimento dati'!M$66," ")</f>
        <v xml:space="preserve"> </v>
      </c>
      <c r="N20" s="15" t="str">
        <f>IF('Inserimento dati'!N$66&gt;0,'Inserimento dati'!N90/'Inserimento dati'!N$66," ")</f>
        <v xml:space="preserve"> </v>
      </c>
      <c r="O20" s="15" t="str">
        <f>IF('Inserimento dati'!O$66&gt;0,'Inserimento dati'!O90/'Inserimento dati'!O$66," ")</f>
        <v xml:space="preserve"> </v>
      </c>
      <c r="P20" s="15" t="str">
        <f>IF('Inserimento dati'!P$66&gt;0,'Inserimento dati'!P90/'Inserimento dati'!P$66," ")</f>
        <v xml:space="preserve"> </v>
      </c>
      <c r="Q20" s="15" t="str">
        <f>IF('Inserimento dati'!Q$66&gt;0,'Inserimento dati'!Q90/'Inserimento dati'!Q$66," ")</f>
        <v xml:space="preserve"> </v>
      </c>
      <c r="R20" s="15" t="str">
        <f>IF('Inserimento dati'!R$66&gt;0,'Inserimento dati'!R90/'Inserimento dati'!R$66," ")</f>
        <v xml:space="preserve"> </v>
      </c>
      <c r="S20" s="15" t="str">
        <f>IF('Inserimento dati'!S$66&gt;0,'Inserimento dati'!S90/'Inserimento dati'!S$66," ")</f>
        <v xml:space="preserve"> </v>
      </c>
      <c r="T20" s="15" t="str">
        <f>IF('Inserimento dati'!T$66&gt;0,'Inserimento dati'!T90/'Inserimento dati'!T$66," ")</f>
        <v xml:space="preserve"> </v>
      </c>
      <c r="U20" s="15" t="str">
        <f>IF('Inserimento dati'!U$66&gt;0,'Inserimento dati'!U90/'Inserimento dati'!U$66," ")</f>
        <v xml:space="preserve"> </v>
      </c>
      <c r="V20" s="15" t="str">
        <f>IF('Inserimento dati'!V$66&gt;0,'Inserimento dati'!V90/'Inserimento dati'!V$66," ")</f>
        <v xml:space="preserve"> </v>
      </c>
      <c r="W20" s="13" t="str">
        <f>IF('Inserimento dati'!$W$66&gt;0,'Inserimento dati'!W90/'Inserimento dati'!$W$66," ")</f>
        <v xml:space="preserve"> </v>
      </c>
    </row>
    <row r="21" spans="1:23" x14ac:dyDescent="0.2">
      <c r="A21" s="14" t="s">
        <v>14</v>
      </c>
      <c r="B21" s="52">
        <f>'Inserimento dati'!B30</f>
        <v>0</v>
      </c>
      <c r="C21" s="15" t="str">
        <f>IF('Inserimento dati'!C$66&gt;0,'Inserimento dati'!C91/'Inserimento dati'!C$66," ")</f>
        <v xml:space="preserve"> </v>
      </c>
      <c r="D21" s="15" t="str">
        <f>IF('Inserimento dati'!D$66&gt;0,'Inserimento dati'!D91/'Inserimento dati'!D$66," ")</f>
        <v xml:space="preserve"> </v>
      </c>
      <c r="E21" s="15" t="str">
        <f>IF('Inserimento dati'!E$66&gt;0,'Inserimento dati'!E91/'Inserimento dati'!E$66," ")</f>
        <v xml:space="preserve"> </v>
      </c>
      <c r="F21" s="15" t="str">
        <f>IF('Inserimento dati'!F$66&gt;0,'Inserimento dati'!F91/'Inserimento dati'!F$66," ")</f>
        <v xml:space="preserve"> </v>
      </c>
      <c r="G21" s="15" t="str">
        <f>IF('Inserimento dati'!G$66&gt;0,'Inserimento dati'!G91/'Inserimento dati'!G$66," ")</f>
        <v xml:space="preserve"> </v>
      </c>
      <c r="H21" s="15" t="str">
        <f>IF('Inserimento dati'!H$66&gt;0,'Inserimento dati'!H91/'Inserimento dati'!H$66," ")</f>
        <v xml:space="preserve"> </v>
      </c>
      <c r="I21" s="15" t="str">
        <f>IF('Inserimento dati'!I$66&gt;0,'Inserimento dati'!I91/'Inserimento dati'!I$66," ")</f>
        <v xml:space="preserve"> </v>
      </c>
      <c r="J21" s="15" t="str">
        <f>IF('Inserimento dati'!J$66&gt;0,'Inserimento dati'!J91/'Inserimento dati'!J$66," ")</f>
        <v xml:space="preserve"> </v>
      </c>
      <c r="K21" s="15" t="str">
        <f>IF('Inserimento dati'!K$66&gt;0,'Inserimento dati'!K91/'Inserimento dati'!K$66," ")</f>
        <v xml:space="preserve"> </v>
      </c>
      <c r="L21" s="15" t="str">
        <f>IF('Inserimento dati'!L$66&gt;0,'Inserimento dati'!L91/'Inserimento dati'!L$66," ")</f>
        <v xml:space="preserve"> </v>
      </c>
      <c r="M21" s="15" t="str">
        <f>IF('Inserimento dati'!M$66&gt;0,'Inserimento dati'!M91/'Inserimento dati'!M$66," ")</f>
        <v xml:space="preserve"> </v>
      </c>
      <c r="N21" s="15" t="str">
        <f>IF('Inserimento dati'!N$66&gt;0,'Inserimento dati'!N91/'Inserimento dati'!N$66," ")</f>
        <v xml:space="preserve"> </v>
      </c>
      <c r="O21" s="15" t="str">
        <f>IF('Inserimento dati'!O$66&gt;0,'Inserimento dati'!O91/'Inserimento dati'!O$66," ")</f>
        <v xml:space="preserve"> </v>
      </c>
      <c r="P21" s="15" t="str">
        <f>IF('Inserimento dati'!P$66&gt;0,'Inserimento dati'!P91/'Inserimento dati'!P$66," ")</f>
        <v xml:space="preserve"> </v>
      </c>
      <c r="Q21" s="15" t="str">
        <f>IF('Inserimento dati'!Q$66&gt;0,'Inserimento dati'!Q91/'Inserimento dati'!Q$66," ")</f>
        <v xml:space="preserve"> </v>
      </c>
      <c r="R21" s="15" t="str">
        <f>IF('Inserimento dati'!R$66&gt;0,'Inserimento dati'!R91/'Inserimento dati'!R$66," ")</f>
        <v xml:space="preserve"> </v>
      </c>
      <c r="S21" s="15" t="str">
        <f>IF('Inserimento dati'!S$66&gt;0,'Inserimento dati'!S91/'Inserimento dati'!S$66," ")</f>
        <v xml:space="preserve"> </v>
      </c>
      <c r="T21" s="15" t="str">
        <f>IF('Inserimento dati'!T$66&gt;0,'Inserimento dati'!T91/'Inserimento dati'!T$66," ")</f>
        <v xml:space="preserve"> </v>
      </c>
      <c r="U21" s="15" t="str">
        <f>IF('Inserimento dati'!U$66&gt;0,'Inserimento dati'!U91/'Inserimento dati'!U$66," ")</f>
        <v xml:space="preserve"> </v>
      </c>
      <c r="V21" s="15" t="str">
        <f>IF('Inserimento dati'!V$66&gt;0,'Inserimento dati'!V91/'Inserimento dati'!V$66," ")</f>
        <v xml:space="preserve"> </v>
      </c>
      <c r="W21" s="13" t="str">
        <f>IF('Inserimento dati'!$W$66&gt;0,'Inserimento dati'!W91/'Inserimento dati'!$W$66," ")</f>
        <v xml:space="preserve"> </v>
      </c>
    </row>
    <row r="22" spans="1:23" x14ac:dyDescent="0.2">
      <c r="A22" s="14" t="s">
        <v>15</v>
      </c>
      <c r="B22" s="52">
        <f>'Inserimento dati'!B31</f>
        <v>0</v>
      </c>
      <c r="C22" s="15" t="str">
        <f>IF('Inserimento dati'!C$66&gt;0,'Inserimento dati'!C92/'Inserimento dati'!C$66," ")</f>
        <v xml:space="preserve"> </v>
      </c>
      <c r="D22" s="15" t="str">
        <f>IF('Inserimento dati'!D$66&gt;0,'Inserimento dati'!D92/'Inserimento dati'!D$66," ")</f>
        <v xml:space="preserve"> </v>
      </c>
      <c r="E22" s="15" t="str">
        <f>IF('Inserimento dati'!E$66&gt;0,'Inserimento dati'!E92/'Inserimento dati'!E$66," ")</f>
        <v xml:space="preserve"> </v>
      </c>
      <c r="F22" s="15" t="str">
        <f>IF('Inserimento dati'!F$66&gt;0,'Inserimento dati'!F92/'Inserimento dati'!F$66," ")</f>
        <v xml:space="preserve"> </v>
      </c>
      <c r="G22" s="15" t="str">
        <f>IF('Inserimento dati'!G$66&gt;0,'Inserimento dati'!G92/'Inserimento dati'!G$66," ")</f>
        <v xml:space="preserve"> </v>
      </c>
      <c r="H22" s="15" t="str">
        <f>IF('Inserimento dati'!H$66&gt;0,'Inserimento dati'!H92/'Inserimento dati'!H$66," ")</f>
        <v xml:space="preserve"> </v>
      </c>
      <c r="I22" s="15" t="str">
        <f>IF('Inserimento dati'!I$66&gt;0,'Inserimento dati'!I92/'Inserimento dati'!I$66," ")</f>
        <v xml:space="preserve"> </v>
      </c>
      <c r="J22" s="15" t="str">
        <f>IF('Inserimento dati'!J$66&gt;0,'Inserimento dati'!J92/'Inserimento dati'!J$66," ")</f>
        <v xml:space="preserve"> </v>
      </c>
      <c r="K22" s="15" t="str">
        <f>IF('Inserimento dati'!K$66&gt;0,'Inserimento dati'!K92/'Inserimento dati'!K$66," ")</f>
        <v xml:space="preserve"> </v>
      </c>
      <c r="L22" s="15" t="str">
        <f>IF('Inserimento dati'!L$66&gt;0,'Inserimento dati'!L92/'Inserimento dati'!L$66," ")</f>
        <v xml:space="preserve"> </v>
      </c>
      <c r="M22" s="15" t="str">
        <f>IF('Inserimento dati'!M$66&gt;0,'Inserimento dati'!M92/'Inserimento dati'!M$66," ")</f>
        <v xml:space="preserve"> </v>
      </c>
      <c r="N22" s="15" t="str">
        <f>IF('Inserimento dati'!N$66&gt;0,'Inserimento dati'!N92/'Inserimento dati'!N$66," ")</f>
        <v xml:space="preserve"> </v>
      </c>
      <c r="O22" s="15" t="str">
        <f>IF('Inserimento dati'!O$66&gt;0,'Inserimento dati'!O92/'Inserimento dati'!O$66," ")</f>
        <v xml:space="preserve"> </v>
      </c>
      <c r="P22" s="15" t="str">
        <f>IF('Inserimento dati'!P$66&gt;0,'Inserimento dati'!P92/'Inserimento dati'!P$66," ")</f>
        <v xml:space="preserve"> </v>
      </c>
      <c r="Q22" s="15" t="str">
        <f>IF('Inserimento dati'!Q$66&gt;0,'Inserimento dati'!Q92/'Inserimento dati'!Q$66," ")</f>
        <v xml:space="preserve"> </v>
      </c>
      <c r="R22" s="15" t="str">
        <f>IF('Inserimento dati'!R$66&gt;0,'Inserimento dati'!R92/'Inserimento dati'!R$66," ")</f>
        <v xml:space="preserve"> </v>
      </c>
      <c r="S22" s="15" t="str">
        <f>IF('Inserimento dati'!S$66&gt;0,'Inserimento dati'!S92/'Inserimento dati'!S$66," ")</f>
        <v xml:space="preserve"> </v>
      </c>
      <c r="T22" s="15" t="str">
        <f>IF('Inserimento dati'!T$66&gt;0,'Inserimento dati'!T92/'Inserimento dati'!T$66," ")</f>
        <v xml:space="preserve"> </v>
      </c>
      <c r="U22" s="15" t="str">
        <f>IF('Inserimento dati'!U$66&gt;0,'Inserimento dati'!U92/'Inserimento dati'!U$66," ")</f>
        <v xml:space="preserve"> </v>
      </c>
      <c r="V22" s="15" t="str">
        <f>IF('Inserimento dati'!V$66&gt;0,'Inserimento dati'!V92/'Inserimento dati'!V$66," ")</f>
        <v xml:space="preserve"> </v>
      </c>
      <c r="W22" s="13" t="str">
        <f>IF('Inserimento dati'!$W$66&gt;0,'Inserimento dati'!W92/'Inserimento dati'!$W$66," ")</f>
        <v xml:space="preserve"> </v>
      </c>
    </row>
    <row r="23" spans="1:23" x14ac:dyDescent="0.2">
      <c r="A23" s="14" t="s">
        <v>16</v>
      </c>
      <c r="B23" s="52">
        <f>'Inserimento dati'!B32</f>
        <v>0</v>
      </c>
      <c r="C23" s="15" t="str">
        <f>IF('Inserimento dati'!C$66&gt;0,'Inserimento dati'!C93/'Inserimento dati'!C$66," ")</f>
        <v xml:space="preserve"> </v>
      </c>
      <c r="D23" s="15" t="str">
        <f>IF('Inserimento dati'!D$66&gt;0,'Inserimento dati'!D93/'Inserimento dati'!D$66," ")</f>
        <v xml:space="preserve"> </v>
      </c>
      <c r="E23" s="15" t="str">
        <f>IF('Inserimento dati'!E$66&gt;0,'Inserimento dati'!E93/'Inserimento dati'!E$66," ")</f>
        <v xml:space="preserve"> </v>
      </c>
      <c r="F23" s="15" t="str">
        <f>IF('Inserimento dati'!F$66&gt;0,'Inserimento dati'!F93/'Inserimento dati'!F$66," ")</f>
        <v xml:space="preserve"> </v>
      </c>
      <c r="G23" s="15" t="str">
        <f>IF('Inserimento dati'!G$66&gt;0,'Inserimento dati'!G93/'Inserimento dati'!G$66," ")</f>
        <v xml:space="preserve"> </v>
      </c>
      <c r="H23" s="15" t="str">
        <f>IF('Inserimento dati'!H$66&gt;0,'Inserimento dati'!H93/'Inserimento dati'!H$66," ")</f>
        <v xml:space="preserve"> </v>
      </c>
      <c r="I23" s="15" t="str">
        <f>IF('Inserimento dati'!I$66&gt;0,'Inserimento dati'!I93/'Inserimento dati'!I$66," ")</f>
        <v xml:space="preserve"> </v>
      </c>
      <c r="J23" s="15" t="str">
        <f>IF('Inserimento dati'!J$66&gt;0,'Inserimento dati'!J93/'Inserimento dati'!J$66," ")</f>
        <v xml:space="preserve"> </v>
      </c>
      <c r="K23" s="15" t="str">
        <f>IF('Inserimento dati'!K$66&gt;0,'Inserimento dati'!K93/'Inserimento dati'!K$66," ")</f>
        <v xml:space="preserve"> </v>
      </c>
      <c r="L23" s="15" t="str">
        <f>IF('Inserimento dati'!L$66&gt;0,'Inserimento dati'!L93/'Inserimento dati'!L$66," ")</f>
        <v xml:space="preserve"> </v>
      </c>
      <c r="M23" s="15" t="str">
        <f>IF('Inserimento dati'!M$66&gt;0,'Inserimento dati'!M93/'Inserimento dati'!M$66," ")</f>
        <v xml:space="preserve"> </v>
      </c>
      <c r="N23" s="15" t="str">
        <f>IF('Inserimento dati'!N$66&gt;0,'Inserimento dati'!N93/'Inserimento dati'!N$66," ")</f>
        <v xml:space="preserve"> </v>
      </c>
      <c r="O23" s="15" t="str">
        <f>IF('Inserimento dati'!O$66&gt;0,'Inserimento dati'!O93/'Inserimento dati'!O$66," ")</f>
        <v xml:space="preserve"> </v>
      </c>
      <c r="P23" s="15" t="str">
        <f>IF('Inserimento dati'!P$66&gt;0,'Inserimento dati'!P93/'Inserimento dati'!P$66," ")</f>
        <v xml:space="preserve"> </v>
      </c>
      <c r="Q23" s="15" t="str">
        <f>IF('Inserimento dati'!Q$66&gt;0,'Inserimento dati'!Q93/'Inserimento dati'!Q$66," ")</f>
        <v xml:space="preserve"> </v>
      </c>
      <c r="R23" s="15" t="str">
        <f>IF('Inserimento dati'!R$66&gt;0,'Inserimento dati'!R93/'Inserimento dati'!R$66," ")</f>
        <v xml:space="preserve"> </v>
      </c>
      <c r="S23" s="15" t="str">
        <f>IF('Inserimento dati'!S$66&gt;0,'Inserimento dati'!S93/'Inserimento dati'!S$66," ")</f>
        <v xml:space="preserve"> </v>
      </c>
      <c r="T23" s="15" t="str">
        <f>IF('Inserimento dati'!T$66&gt;0,'Inserimento dati'!T93/'Inserimento dati'!T$66," ")</f>
        <v xml:space="preserve"> </v>
      </c>
      <c r="U23" s="15" t="str">
        <f>IF('Inserimento dati'!U$66&gt;0,'Inserimento dati'!U93/'Inserimento dati'!U$66," ")</f>
        <v xml:space="preserve"> </v>
      </c>
      <c r="V23" s="15" t="str">
        <f>IF('Inserimento dati'!V$66&gt;0,'Inserimento dati'!V93/'Inserimento dati'!V$66," ")</f>
        <v xml:space="preserve"> </v>
      </c>
      <c r="W23" s="13" t="str">
        <f>IF('Inserimento dati'!$W$66&gt;0,'Inserimento dati'!W93/'Inserimento dati'!$W$66," ")</f>
        <v xml:space="preserve"> </v>
      </c>
    </row>
    <row r="24" spans="1:23" x14ac:dyDescent="0.2">
      <c r="A24" s="14" t="s">
        <v>17</v>
      </c>
      <c r="B24" s="52">
        <f>'Inserimento dati'!B33</f>
        <v>0</v>
      </c>
      <c r="C24" s="15" t="str">
        <f>IF('Inserimento dati'!C$66&gt;0,'Inserimento dati'!C94/'Inserimento dati'!C$66," ")</f>
        <v xml:space="preserve"> </v>
      </c>
      <c r="D24" s="15" t="str">
        <f>IF('Inserimento dati'!D$66&gt;0,'Inserimento dati'!D94/'Inserimento dati'!D$66," ")</f>
        <v xml:space="preserve"> </v>
      </c>
      <c r="E24" s="15" t="str">
        <f>IF('Inserimento dati'!E$66&gt;0,'Inserimento dati'!E94/'Inserimento dati'!E$66," ")</f>
        <v xml:space="preserve"> </v>
      </c>
      <c r="F24" s="15" t="str">
        <f>IF('Inserimento dati'!F$66&gt;0,'Inserimento dati'!F94/'Inserimento dati'!F$66," ")</f>
        <v xml:space="preserve"> </v>
      </c>
      <c r="G24" s="15" t="str">
        <f>IF('Inserimento dati'!G$66&gt;0,'Inserimento dati'!G94/'Inserimento dati'!G$66," ")</f>
        <v xml:space="preserve"> </v>
      </c>
      <c r="H24" s="15" t="str">
        <f>IF('Inserimento dati'!H$66&gt;0,'Inserimento dati'!H94/'Inserimento dati'!H$66," ")</f>
        <v xml:space="preserve"> </v>
      </c>
      <c r="I24" s="15" t="str">
        <f>IF('Inserimento dati'!I$66&gt;0,'Inserimento dati'!I94/'Inserimento dati'!I$66," ")</f>
        <v xml:space="preserve"> </v>
      </c>
      <c r="J24" s="15" t="str">
        <f>IF('Inserimento dati'!J$66&gt;0,'Inserimento dati'!J94/'Inserimento dati'!J$66," ")</f>
        <v xml:space="preserve"> </v>
      </c>
      <c r="K24" s="15" t="str">
        <f>IF('Inserimento dati'!K$66&gt;0,'Inserimento dati'!K94/'Inserimento dati'!K$66," ")</f>
        <v xml:space="preserve"> </v>
      </c>
      <c r="L24" s="15" t="str">
        <f>IF('Inserimento dati'!L$66&gt;0,'Inserimento dati'!L94/'Inserimento dati'!L$66," ")</f>
        <v xml:space="preserve"> </v>
      </c>
      <c r="M24" s="15" t="str">
        <f>IF('Inserimento dati'!M$66&gt;0,'Inserimento dati'!M94/'Inserimento dati'!M$66," ")</f>
        <v xml:space="preserve"> </v>
      </c>
      <c r="N24" s="15" t="str">
        <f>IF('Inserimento dati'!N$66&gt;0,'Inserimento dati'!N94/'Inserimento dati'!N$66," ")</f>
        <v xml:space="preserve"> </v>
      </c>
      <c r="O24" s="15" t="str">
        <f>IF('Inserimento dati'!O$66&gt;0,'Inserimento dati'!O94/'Inserimento dati'!O$66," ")</f>
        <v xml:space="preserve"> </v>
      </c>
      <c r="P24" s="15" t="str">
        <f>IF('Inserimento dati'!P$66&gt;0,'Inserimento dati'!P94/'Inserimento dati'!P$66," ")</f>
        <v xml:space="preserve"> </v>
      </c>
      <c r="Q24" s="15" t="str">
        <f>IF('Inserimento dati'!Q$66&gt;0,'Inserimento dati'!Q94/'Inserimento dati'!Q$66," ")</f>
        <v xml:space="preserve"> </v>
      </c>
      <c r="R24" s="15" t="str">
        <f>IF('Inserimento dati'!R$66&gt;0,'Inserimento dati'!R94/'Inserimento dati'!R$66," ")</f>
        <v xml:space="preserve"> </v>
      </c>
      <c r="S24" s="15" t="str">
        <f>IF('Inserimento dati'!S$66&gt;0,'Inserimento dati'!S94/'Inserimento dati'!S$66," ")</f>
        <v xml:space="preserve"> </v>
      </c>
      <c r="T24" s="15" t="str">
        <f>IF('Inserimento dati'!T$66&gt;0,'Inserimento dati'!T94/'Inserimento dati'!T$66," ")</f>
        <v xml:space="preserve"> </v>
      </c>
      <c r="U24" s="15" t="str">
        <f>IF('Inserimento dati'!U$66&gt;0,'Inserimento dati'!U94/'Inserimento dati'!U$66," ")</f>
        <v xml:space="preserve"> </v>
      </c>
      <c r="V24" s="15" t="str">
        <f>IF('Inserimento dati'!V$66&gt;0,'Inserimento dati'!V94/'Inserimento dati'!V$66," ")</f>
        <v xml:space="preserve"> </v>
      </c>
      <c r="W24" s="13" t="str">
        <f>IF('Inserimento dati'!$W$66&gt;0,'Inserimento dati'!W94/'Inserimento dati'!$W$66," ")</f>
        <v xml:space="preserve"> </v>
      </c>
    </row>
    <row r="25" spans="1:23" x14ac:dyDescent="0.2">
      <c r="A25" s="14" t="s">
        <v>18</v>
      </c>
      <c r="B25" s="52">
        <f>'Inserimento dati'!B34</f>
        <v>0</v>
      </c>
      <c r="C25" s="15" t="str">
        <f>IF('Inserimento dati'!C$66&gt;0,'Inserimento dati'!C95/'Inserimento dati'!C$66," ")</f>
        <v xml:space="preserve"> </v>
      </c>
      <c r="D25" s="15" t="str">
        <f>IF('Inserimento dati'!D$66&gt;0,'Inserimento dati'!D95/'Inserimento dati'!D$66," ")</f>
        <v xml:space="preserve"> </v>
      </c>
      <c r="E25" s="15" t="str">
        <f>IF('Inserimento dati'!E$66&gt;0,'Inserimento dati'!E95/'Inserimento dati'!E$66," ")</f>
        <v xml:space="preserve"> </v>
      </c>
      <c r="F25" s="15" t="str">
        <f>IF('Inserimento dati'!F$66&gt;0,'Inserimento dati'!F95/'Inserimento dati'!F$66," ")</f>
        <v xml:space="preserve"> </v>
      </c>
      <c r="G25" s="15" t="str">
        <f>IF('Inserimento dati'!G$66&gt;0,'Inserimento dati'!G95/'Inserimento dati'!G$66," ")</f>
        <v xml:space="preserve"> </v>
      </c>
      <c r="H25" s="15" t="str">
        <f>IF('Inserimento dati'!H$66&gt;0,'Inserimento dati'!H95/'Inserimento dati'!H$66," ")</f>
        <v xml:space="preserve"> </v>
      </c>
      <c r="I25" s="15" t="str">
        <f>IF('Inserimento dati'!I$66&gt;0,'Inserimento dati'!I95/'Inserimento dati'!I$66," ")</f>
        <v xml:space="preserve"> </v>
      </c>
      <c r="J25" s="15" t="str">
        <f>IF('Inserimento dati'!J$66&gt;0,'Inserimento dati'!J95/'Inserimento dati'!J$66," ")</f>
        <v xml:space="preserve"> </v>
      </c>
      <c r="K25" s="15" t="str">
        <f>IF('Inserimento dati'!K$66&gt;0,'Inserimento dati'!K95/'Inserimento dati'!K$66," ")</f>
        <v xml:space="preserve"> </v>
      </c>
      <c r="L25" s="15" t="str">
        <f>IF('Inserimento dati'!L$66&gt;0,'Inserimento dati'!L95/'Inserimento dati'!L$66," ")</f>
        <v xml:space="preserve"> </v>
      </c>
      <c r="M25" s="15" t="str">
        <f>IF('Inserimento dati'!M$66&gt;0,'Inserimento dati'!M95/'Inserimento dati'!M$66," ")</f>
        <v xml:space="preserve"> </v>
      </c>
      <c r="N25" s="15" t="str">
        <f>IF('Inserimento dati'!N$66&gt;0,'Inserimento dati'!N95/'Inserimento dati'!N$66," ")</f>
        <v xml:space="preserve"> </v>
      </c>
      <c r="O25" s="15" t="str">
        <f>IF('Inserimento dati'!O$66&gt;0,'Inserimento dati'!O95/'Inserimento dati'!O$66," ")</f>
        <v xml:space="preserve"> </v>
      </c>
      <c r="P25" s="15" t="str">
        <f>IF('Inserimento dati'!P$66&gt;0,'Inserimento dati'!P95/'Inserimento dati'!P$66," ")</f>
        <v xml:space="preserve"> </v>
      </c>
      <c r="Q25" s="15" t="str">
        <f>IF('Inserimento dati'!Q$66&gt;0,'Inserimento dati'!Q95/'Inserimento dati'!Q$66," ")</f>
        <v xml:space="preserve"> </v>
      </c>
      <c r="R25" s="15" t="str">
        <f>IF('Inserimento dati'!R$66&gt;0,'Inserimento dati'!R95/'Inserimento dati'!R$66," ")</f>
        <v xml:space="preserve"> </v>
      </c>
      <c r="S25" s="15" t="str">
        <f>IF('Inserimento dati'!S$66&gt;0,'Inserimento dati'!S95/'Inserimento dati'!S$66," ")</f>
        <v xml:space="preserve"> </v>
      </c>
      <c r="T25" s="15" t="str">
        <f>IF('Inserimento dati'!T$66&gt;0,'Inserimento dati'!T95/'Inserimento dati'!T$66," ")</f>
        <v xml:space="preserve"> </v>
      </c>
      <c r="U25" s="15" t="str">
        <f>IF('Inserimento dati'!U$66&gt;0,'Inserimento dati'!U95/'Inserimento dati'!U$66," ")</f>
        <v xml:space="preserve"> </v>
      </c>
      <c r="V25" s="15" t="str">
        <f>IF('Inserimento dati'!V$66&gt;0,'Inserimento dati'!V95/'Inserimento dati'!V$66," ")</f>
        <v xml:space="preserve"> </v>
      </c>
      <c r="W25" s="13" t="str">
        <f>IF('Inserimento dati'!$W$66&gt;0,'Inserimento dati'!W95/'Inserimento dati'!$W$66," ")</f>
        <v xml:space="preserve"> </v>
      </c>
    </row>
    <row r="26" spans="1:23" x14ac:dyDescent="0.2">
      <c r="A26" s="14" t="s">
        <v>19</v>
      </c>
      <c r="B26" s="52">
        <f>'Inserimento dati'!B35</f>
        <v>0</v>
      </c>
      <c r="C26" s="15" t="str">
        <f>IF('Inserimento dati'!C$66&gt;0,'Inserimento dati'!C96/'Inserimento dati'!C$66," ")</f>
        <v xml:space="preserve"> </v>
      </c>
      <c r="D26" s="15" t="str">
        <f>IF('Inserimento dati'!D$66&gt;0,'Inserimento dati'!D96/'Inserimento dati'!D$66," ")</f>
        <v xml:space="preserve"> </v>
      </c>
      <c r="E26" s="15" t="str">
        <f>IF('Inserimento dati'!E$66&gt;0,'Inserimento dati'!E96/'Inserimento dati'!E$66," ")</f>
        <v xml:space="preserve"> </v>
      </c>
      <c r="F26" s="15" t="str">
        <f>IF('Inserimento dati'!F$66&gt;0,'Inserimento dati'!F96/'Inserimento dati'!F$66," ")</f>
        <v xml:space="preserve"> </v>
      </c>
      <c r="G26" s="15" t="str">
        <f>IF('Inserimento dati'!G$66&gt;0,'Inserimento dati'!G96/'Inserimento dati'!G$66," ")</f>
        <v xml:space="preserve"> </v>
      </c>
      <c r="H26" s="15" t="str">
        <f>IF('Inserimento dati'!H$66&gt;0,'Inserimento dati'!H96/'Inserimento dati'!H$66," ")</f>
        <v xml:space="preserve"> </v>
      </c>
      <c r="I26" s="15" t="str">
        <f>IF('Inserimento dati'!I$66&gt;0,'Inserimento dati'!I96/'Inserimento dati'!I$66," ")</f>
        <v xml:space="preserve"> </v>
      </c>
      <c r="J26" s="15" t="str">
        <f>IF('Inserimento dati'!J$66&gt;0,'Inserimento dati'!J96/'Inserimento dati'!J$66," ")</f>
        <v xml:space="preserve"> </v>
      </c>
      <c r="K26" s="15" t="str">
        <f>IF('Inserimento dati'!K$66&gt;0,'Inserimento dati'!K96/'Inserimento dati'!K$66," ")</f>
        <v xml:space="preserve"> </v>
      </c>
      <c r="L26" s="15" t="str">
        <f>IF('Inserimento dati'!L$66&gt;0,'Inserimento dati'!L96/'Inserimento dati'!L$66," ")</f>
        <v xml:space="preserve"> </v>
      </c>
      <c r="M26" s="15" t="str">
        <f>IF('Inserimento dati'!M$66&gt;0,'Inserimento dati'!M96/'Inserimento dati'!M$66," ")</f>
        <v xml:space="preserve"> </v>
      </c>
      <c r="N26" s="15" t="str">
        <f>IF('Inserimento dati'!N$66&gt;0,'Inserimento dati'!N96/'Inserimento dati'!N$66," ")</f>
        <v xml:space="preserve"> </v>
      </c>
      <c r="O26" s="15" t="str">
        <f>IF('Inserimento dati'!O$66&gt;0,'Inserimento dati'!O96/'Inserimento dati'!O$66," ")</f>
        <v xml:space="preserve"> </v>
      </c>
      <c r="P26" s="15" t="str">
        <f>IF('Inserimento dati'!P$66&gt;0,'Inserimento dati'!P96/'Inserimento dati'!P$66*1000000," ")</f>
        <v xml:space="preserve"> </v>
      </c>
      <c r="Q26" s="15" t="str">
        <f>IF('Inserimento dati'!Q$66&gt;0,'Inserimento dati'!Q96/'Inserimento dati'!Q$66," ")</f>
        <v xml:space="preserve"> </v>
      </c>
      <c r="R26" s="15" t="str">
        <f>IF('Inserimento dati'!R$66&gt;0,'Inserimento dati'!R96/'Inserimento dati'!R$66," ")</f>
        <v xml:space="preserve"> </v>
      </c>
      <c r="S26" s="15" t="str">
        <f>IF('Inserimento dati'!S$66&gt;0,'Inserimento dati'!S96/'Inserimento dati'!S$66," ")</f>
        <v xml:space="preserve"> </v>
      </c>
      <c r="T26" s="15" t="str">
        <f>IF('Inserimento dati'!T$66&gt;0,'Inserimento dati'!T96/'Inserimento dati'!T$66," ")</f>
        <v xml:space="preserve"> </v>
      </c>
      <c r="U26" s="15" t="str">
        <f>IF('Inserimento dati'!U$66&gt;0,'Inserimento dati'!U96/'Inserimento dati'!U$66," ")</f>
        <v xml:space="preserve"> </v>
      </c>
      <c r="V26" s="15" t="str">
        <f>IF('Inserimento dati'!V$66&gt;0,'Inserimento dati'!V96/'Inserimento dati'!V$66," ")</f>
        <v xml:space="preserve"> </v>
      </c>
      <c r="W26" s="13" t="str">
        <f>IF('Inserimento dati'!$W$66&gt;0,'Inserimento dati'!W96/'Inserimento dati'!$W$66," ")</f>
        <v xml:space="preserve"> </v>
      </c>
    </row>
    <row r="27" spans="1:23" x14ac:dyDescent="0.2">
      <c r="A27" s="126" t="s">
        <v>23</v>
      </c>
      <c r="B27" s="127"/>
      <c r="C27" s="15" t="str">
        <f>IF('Inserimento dati'!C$66&gt;0,'Inserimento dati'!C97/'Inserimento dati'!C$66," ")</f>
        <v xml:space="preserve"> </v>
      </c>
      <c r="D27" s="15" t="str">
        <f>IF('Inserimento dati'!D$66&gt;0,'Inserimento dati'!D97/'Inserimento dati'!D$66," ")</f>
        <v xml:space="preserve"> </v>
      </c>
      <c r="E27" s="15" t="str">
        <f>IF('Inserimento dati'!E$66&gt;0,'Inserimento dati'!E97/'Inserimento dati'!E$66," ")</f>
        <v xml:space="preserve"> </v>
      </c>
      <c r="F27" s="15" t="str">
        <f>IF('Inserimento dati'!F$66&gt;0,'Inserimento dati'!F97/'Inserimento dati'!F$66," ")</f>
        <v xml:space="preserve"> </v>
      </c>
      <c r="G27" s="15" t="str">
        <f>IF('Inserimento dati'!G$66&gt;0,'Inserimento dati'!G97/'Inserimento dati'!G$66," ")</f>
        <v xml:space="preserve"> </v>
      </c>
      <c r="H27" s="15" t="str">
        <f>IF('Inserimento dati'!H$66&gt;0,'Inserimento dati'!H97/'Inserimento dati'!H$66," ")</f>
        <v xml:space="preserve"> </v>
      </c>
      <c r="I27" s="15" t="str">
        <f>IF('Inserimento dati'!I$66&gt;0,'Inserimento dati'!I97/'Inserimento dati'!I$66," ")</f>
        <v xml:space="preserve"> </v>
      </c>
      <c r="J27" s="15" t="str">
        <f>IF('Inserimento dati'!J$66&gt;0,'Inserimento dati'!J97/'Inserimento dati'!J$66," ")</f>
        <v xml:space="preserve"> </v>
      </c>
      <c r="K27" s="15" t="str">
        <f>IF('Inserimento dati'!K$66&gt;0,'Inserimento dati'!K97/'Inserimento dati'!K$66," ")</f>
        <v xml:space="preserve"> </v>
      </c>
      <c r="L27" s="15" t="str">
        <f>IF('Inserimento dati'!L$66&gt;0,'Inserimento dati'!L97/'Inserimento dati'!L$66," ")</f>
        <v xml:space="preserve"> </v>
      </c>
      <c r="M27" s="15" t="str">
        <f>IF('Inserimento dati'!M$66&gt;0,'Inserimento dati'!M97/'Inserimento dati'!M$66," ")</f>
        <v xml:space="preserve"> </v>
      </c>
      <c r="N27" s="15" t="str">
        <f>IF('Inserimento dati'!N$66&gt;0,'Inserimento dati'!N97/'Inserimento dati'!N$66," ")</f>
        <v xml:space="preserve"> </v>
      </c>
      <c r="O27" s="15" t="str">
        <f>IF('Inserimento dati'!O$66&gt;0,'Inserimento dati'!O97/'Inserimento dati'!O$66," ")</f>
        <v xml:space="preserve"> </v>
      </c>
      <c r="P27" s="15" t="str">
        <f>IF('Inserimento dati'!P$66&gt;0,'Inserimento dati'!P97/'Inserimento dati'!P$66," ")</f>
        <v xml:space="preserve"> </v>
      </c>
      <c r="Q27" s="15" t="str">
        <f>IF('Inserimento dati'!Q$66&gt;0,'Inserimento dati'!Q97/'Inserimento dati'!Q$66," ")</f>
        <v xml:space="preserve"> </v>
      </c>
      <c r="R27" s="15" t="str">
        <f>IF('Inserimento dati'!R$66&gt;0,'Inserimento dati'!R97/'Inserimento dati'!R$66," ")</f>
        <v xml:space="preserve"> </v>
      </c>
      <c r="S27" s="15" t="str">
        <f>IF('Inserimento dati'!S$66&gt;0,'Inserimento dati'!S97/'Inserimento dati'!S$66," ")</f>
        <v xml:space="preserve"> </v>
      </c>
      <c r="T27" s="15" t="str">
        <f>IF('Inserimento dati'!T$66&gt;0,'Inserimento dati'!T97/'Inserimento dati'!T$66," ")</f>
        <v xml:space="preserve"> </v>
      </c>
      <c r="U27" s="15" t="str">
        <f>IF('Inserimento dati'!U$66&gt;0,'Inserimento dati'!U97/'Inserimento dati'!U$66," ")</f>
        <v xml:space="preserve"> </v>
      </c>
      <c r="V27" s="15" t="str">
        <f>IF('Inserimento dati'!V$66&gt;0,'Inserimento dati'!V97/'Inserimento dati'!V$66," ")</f>
        <v xml:space="preserve"> </v>
      </c>
      <c r="W27" s="15" t="str">
        <f>IF('Inserimento dati'!W$66&gt;0,'Inserimento dati'!W97/'Inserimento dati'!W$66," ")</f>
        <v xml:space="preserve"> </v>
      </c>
    </row>
  </sheetData>
  <sheetProtection password="DFEF" sheet="1" objects="1" scenarios="1"/>
  <mergeCells count="24">
    <mergeCell ref="A27:B27"/>
    <mergeCell ref="U5:U6"/>
    <mergeCell ref="V5:V6"/>
    <mergeCell ref="W5:W6"/>
    <mergeCell ref="Q5:Q6"/>
    <mergeCell ref="R5:R6"/>
    <mergeCell ref="S5:S6"/>
    <mergeCell ref="T5:T6"/>
    <mergeCell ref="M5:M6"/>
    <mergeCell ref="N5:N6"/>
    <mergeCell ref="G5:G6"/>
    <mergeCell ref="H5:H6"/>
    <mergeCell ref="O5:O6"/>
    <mergeCell ref="P5:P6"/>
    <mergeCell ref="I5:I6"/>
    <mergeCell ref="J5:J6"/>
    <mergeCell ref="K5:K6"/>
    <mergeCell ref="L5:L6"/>
    <mergeCell ref="A3:B4"/>
    <mergeCell ref="A5:B6"/>
    <mergeCell ref="C5:C6"/>
    <mergeCell ref="D5:D6"/>
    <mergeCell ref="E5:E6"/>
    <mergeCell ref="F5:F6"/>
  </mergeCells>
  <phoneticPr fontId="1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Zeros="0" workbookViewId="0">
      <selection activeCell="R30" sqref="R30"/>
    </sheetView>
  </sheetViews>
  <sheetFormatPr defaultColWidth="19.42578125" defaultRowHeight="12.75" x14ac:dyDescent="0.2"/>
  <cols>
    <col min="1" max="1" width="21.7109375" style="1" customWidth="1"/>
    <col min="2" max="23" width="12.7109375" style="1" customWidth="1"/>
    <col min="24" max="16384" width="19.42578125" style="1"/>
  </cols>
  <sheetData>
    <row r="1" spans="1:23" x14ac:dyDescent="0.2">
      <c r="A1" s="51" t="s">
        <v>64</v>
      </c>
    </row>
    <row r="3" spans="1:23" x14ac:dyDescent="0.2">
      <c r="A3" s="116" t="s">
        <v>27</v>
      </c>
      <c r="B3" s="117"/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2" t="s">
        <v>37</v>
      </c>
      <c r="I3" s="12" t="s">
        <v>38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43</v>
      </c>
      <c r="O3" s="12" t="s">
        <v>44</v>
      </c>
      <c r="P3" s="12" t="s">
        <v>45</v>
      </c>
      <c r="Q3" s="12" t="s">
        <v>46</v>
      </c>
      <c r="R3" s="12" t="s">
        <v>47</v>
      </c>
      <c r="S3" s="12" t="s">
        <v>48</v>
      </c>
      <c r="T3" s="12" t="s">
        <v>49</v>
      </c>
      <c r="U3" s="12" t="s">
        <v>50</v>
      </c>
      <c r="V3" s="12" t="s">
        <v>51</v>
      </c>
      <c r="W3" s="12" t="s">
        <v>23</v>
      </c>
    </row>
    <row r="4" spans="1:23" x14ac:dyDescent="0.2">
      <c r="A4" s="118"/>
      <c r="B4" s="119"/>
      <c r="C4" s="49">
        <f>'Inserimento dati'!C11</f>
        <v>0</v>
      </c>
      <c r="D4" s="49">
        <f>'Inserimento dati'!D11</f>
        <v>0</v>
      </c>
      <c r="E4" s="49">
        <f>'Inserimento dati'!E11</f>
        <v>0</v>
      </c>
      <c r="F4" s="49">
        <f>'Inserimento dati'!F11</f>
        <v>0</v>
      </c>
      <c r="G4" s="49">
        <f>'Inserimento dati'!G11</f>
        <v>0</v>
      </c>
      <c r="H4" s="49">
        <f>'Inserimento dati'!H11</f>
        <v>0</v>
      </c>
      <c r="I4" s="49">
        <f>'Inserimento dati'!I11</f>
        <v>0</v>
      </c>
      <c r="J4" s="49">
        <f>'Inserimento dati'!J11</f>
        <v>0</v>
      </c>
      <c r="K4" s="49">
        <f>'Inserimento dati'!K11</f>
        <v>0</v>
      </c>
      <c r="L4" s="49">
        <f>'Inserimento dati'!L11</f>
        <v>0</v>
      </c>
      <c r="M4" s="49">
        <f>'Inserimento dati'!M11</f>
        <v>0</v>
      </c>
      <c r="N4" s="49">
        <f>'Inserimento dati'!N11</f>
        <v>0</v>
      </c>
      <c r="O4" s="49">
        <f>'Inserimento dati'!O11</f>
        <v>0</v>
      </c>
      <c r="P4" s="49">
        <f>'Inserimento dati'!P11</f>
        <v>0</v>
      </c>
      <c r="Q4" s="49">
        <f>'Inserimento dati'!Q11</f>
        <v>0</v>
      </c>
      <c r="R4" s="49">
        <f>'Inserimento dati'!R11</f>
        <v>0</v>
      </c>
      <c r="S4" s="49">
        <f>'Inserimento dati'!S11</f>
        <v>0</v>
      </c>
      <c r="T4" s="49">
        <f>'Inserimento dati'!T11</f>
        <v>0</v>
      </c>
      <c r="U4" s="49">
        <f>'Inserimento dati'!U11</f>
        <v>0</v>
      </c>
      <c r="V4" s="49">
        <f>'Inserimento dati'!V11</f>
        <v>0</v>
      </c>
      <c r="W4" s="12"/>
    </row>
    <row r="5" spans="1:23" x14ac:dyDescent="0.2">
      <c r="A5" s="120" t="s">
        <v>28</v>
      </c>
      <c r="B5" s="121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x14ac:dyDescent="0.2">
      <c r="A6" s="122"/>
      <c r="B6" s="123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x14ac:dyDescent="0.2">
      <c r="A7" s="14" t="s">
        <v>0</v>
      </c>
      <c r="B7" s="52">
        <f>'Inserimento dati'!B16</f>
        <v>0</v>
      </c>
      <c r="C7" s="15">
        <f>'Inserimento dati'!C16-'Inserimento dati'!C77</f>
        <v>0</v>
      </c>
      <c r="D7" s="15">
        <f>'Inserimento dati'!D16-'Inserimento dati'!D77</f>
        <v>0</v>
      </c>
      <c r="E7" s="15">
        <f>'Inserimento dati'!E16-'Inserimento dati'!E77</f>
        <v>0</v>
      </c>
      <c r="F7" s="15">
        <f>'Inserimento dati'!F16-'Inserimento dati'!F77</f>
        <v>0</v>
      </c>
      <c r="G7" s="15">
        <f>'Inserimento dati'!G16-'Inserimento dati'!G77</f>
        <v>0</v>
      </c>
      <c r="H7" s="15">
        <f>'Inserimento dati'!H16-'Inserimento dati'!H77</f>
        <v>0</v>
      </c>
      <c r="I7" s="15">
        <f>'Inserimento dati'!I16-'Inserimento dati'!I77</f>
        <v>0</v>
      </c>
      <c r="J7" s="15">
        <f>'Inserimento dati'!J16-'Inserimento dati'!J77</f>
        <v>0</v>
      </c>
      <c r="K7" s="15">
        <f>'Inserimento dati'!K16-'Inserimento dati'!K77</f>
        <v>0</v>
      </c>
      <c r="L7" s="15">
        <f>'Inserimento dati'!L16-'Inserimento dati'!L77</f>
        <v>0</v>
      </c>
      <c r="M7" s="15">
        <f>'Inserimento dati'!M16-'Inserimento dati'!M77</f>
        <v>0</v>
      </c>
      <c r="N7" s="15">
        <f>'Inserimento dati'!N16-'Inserimento dati'!N77</f>
        <v>0</v>
      </c>
      <c r="O7" s="15">
        <f>'Inserimento dati'!O16-'Inserimento dati'!O77</f>
        <v>0</v>
      </c>
      <c r="P7" s="15">
        <f>'Inserimento dati'!P16-'Inserimento dati'!P77</f>
        <v>0</v>
      </c>
      <c r="Q7" s="15">
        <f>'Inserimento dati'!Q16-'Inserimento dati'!Q77</f>
        <v>0</v>
      </c>
      <c r="R7" s="15">
        <f>'Inserimento dati'!R16-'Inserimento dati'!R77</f>
        <v>0</v>
      </c>
      <c r="S7" s="15">
        <f>'Inserimento dati'!S16-'Inserimento dati'!S77</f>
        <v>0</v>
      </c>
      <c r="T7" s="15">
        <f>'Inserimento dati'!T16-'Inserimento dati'!T77</f>
        <v>0</v>
      </c>
      <c r="U7" s="15">
        <f>'Inserimento dati'!U16-'Inserimento dati'!U77</f>
        <v>0</v>
      </c>
      <c r="V7" s="15">
        <f>'Inserimento dati'!V16-'Inserimento dati'!V77</f>
        <v>0</v>
      </c>
      <c r="W7" s="13">
        <f>SUM(C7:V7)</f>
        <v>0</v>
      </c>
    </row>
    <row r="8" spans="1:23" x14ac:dyDescent="0.2">
      <c r="A8" s="14" t="s">
        <v>1</v>
      </c>
      <c r="B8" s="52">
        <f>'Inserimento dati'!B17</f>
        <v>0</v>
      </c>
      <c r="C8" s="15">
        <f>'Inserimento dati'!C17-'Inserimento dati'!C78</f>
        <v>0</v>
      </c>
      <c r="D8" s="15">
        <f>'Inserimento dati'!D17-'Inserimento dati'!D78</f>
        <v>0</v>
      </c>
      <c r="E8" s="15">
        <f>'Inserimento dati'!E17-'Inserimento dati'!E78</f>
        <v>0</v>
      </c>
      <c r="F8" s="15">
        <f>'Inserimento dati'!F17-'Inserimento dati'!F78</f>
        <v>0</v>
      </c>
      <c r="G8" s="15">
        <f>'Inserimento dati'!G17-'Inserimento dati'!G78</f>
        <v>0</v>
      </c>
      <c r="H8" s="15">
        <f>'Inserimento dati'!H17-'Inserimento dati'!H78</f>
        <v>0</v>
      </c>
      <c r="I8" s="15">
        <f>'Inserimento dati'!I17-'Inserimento dati'!I78</f>
        <v>0</v>
      </c>
      <c r="J8" s="15">
        <f>'Inserimento dati'!J17-'Inserimento dati'!J78</f>
        <v>0</v>
      </c>
      <c r="K8" s="15">
        <f>'Inserimento dati'!K17-'Inserimento dati'!K78</f>
        <v>0</v>
      </c>
      <c r="L8" s="15">
        <f>'Inserimento dati'!L17-'Inserimento dati'!L78</f>
        <v>0</v>
      </c>
      <c r="M8" s="15">
        <f>'Inserimento dati'!M17-'Inserimento dati'!M78</f>
        <v>0</v>
      </c>
      <c r="N8" s="15">
        <f>'Inserimento dati'!N17-'Inserimento dati'!N78</f>
        <v>0</v>
      </c>
      <c r="O8" s="15">
        <f>'Inserimento dati'!O17-'Inserimento dati'!O78</f>
        <v>0</v>
      </c>
      <c r="P8" s="15">
        <f>'Inserimento dati'!P17-'Inserimento dati'!P78</f>
        <v>0</v>
      </c>
      <c r="Q8" s="15">
        <f>'Inserimento dati'!Q17-'Inserimento dati'!Q78</f>
        <v>0</v>
      </c>
      <c r="R8" s="15">
        <f>'Inserimento dati'!R17-'Inserimento dati'!R78</f>
        <v>0</v>
      </c>
      <c r="S8" s="15">
        <f>'Inserimento dati'!S17-'Inserimento dati'!S78</f>
        <v>0</v>
      </c>
      <c r="T8" s="15">
        <f>'Inserimento dati'!T17-'Inserimento dati'!T78</f>
        <v>0</v>
      </c>
      <c r="U8" s="15">
        <f>'Inserimento dati'!U17-'Inserimento dati'!U78</f>
        <v>0</v>
      </c>
      <c r="V8" s="15">
        <f>'Inserimento dati'!V17-'Inserimento dati'!V78</f>
        <v>0</v>
      </c>
      <c r="W8" s="13">
        <f t="shared" ref="W8:W26" si="0">SUM(C8:V8)</f>
        <v>0</v>
      </c>
    </row>
    <row r="9" spans="1:23" x14ac:dyDescent="0.2">
      <c r="A9" s="14" t="s">
        <v>2</v>
      </c>
      <c r="B9" s="52">
        <f>'Inserimento dati'!B18</f>
        <v>0</v>
      </c>
      <c r="C9" s="15">
        <f>'Inserimento dati'!C18-'Inserimento dati'!C79</f>
        <v>0</v>
      </c>
      <c r="D9" s="15">
        <f>'Inserimento dati'!D18-'Inserimento dati'!D79</f>
        <v>0</v>
      </c>
      <c r="E9" s="15">
        <f>'Inserimento dati'!E18-'Inserimento dati'!E79</f>
        <v>0</v>
      </c>
      <c r="F9" s="15">
        <f>'Inserimento dati'!F18-'Inserimento dati'!F79</f>
        <v>0</v>
      </c>
      <c r="G9" s="15">
        <f>'Inserimento dati'!G18-'Inserimento dati'!G79</f>
        <v>0</v>
      </c>
      <c r="H9" s="15">
        <f>'Inserimento dati'!H18-'Inserimento dati'!H79</f>
        <v>0</v>
      </c>
      <c r="I9" s="15">
        <f>'Inserimento dati'!I18-'Inserimento dati'!I79</f>
        <v>0</v>
      </c>
      <c r="J9" s="15">
        <f>'Inserimento dati'!J18-'Inserimento dati'!J79</f>
        <v>0</v>
      </c>
      <c r="K9" s="15">
        <f>'Inserimento dati'!K18-'Inserimento dati'!K79</f>
        <v>0</v>
      </c>
      <c r="L9" s="15">
        <f>'Inserimento dati'!L18-'Inserimento dati'!L79</f>
        <v>0</v>
      </c>
      <c r="M9" s="15">
        <f>'Inserimento dati'!M18-'Inserimento dati'!M79</f>
        <v>0</v>
      </c>
      <c r="N9" s="15">
        <f>'Inserimento dati'!N18-'Inserimento dati'!N79</f>
        <v>0</v>
      </c>
      <c r="O9" s="15">
        <f>'Inserimento dati'!O18-'Inserimento dati'!O79</f>
        <v>0</v>
      </c>
      <c r="P9" s="15">
        <f>'Inserimento dati'!P18-'Inserimento dati'!P79</f>
        <v>0</v>
      </c>
      <c r="Q9" s="15">
        <f>'Inserimento dati'!Q18-'Inserimento dati'!Q79</f>
        <v>0</v>
      </c>
      <c r="R9" s="15">
        <f>'Inserimento dati'!R18-'Inserimento dati'!R79</f>
        <v>0</v>
      </c>
      <c r="S9" s="15">
        <f>'Inserimento dati'!S18-'Inserimento dati'!S79</f>
        <v>0</v>
      </c>
      <c r="T9" s="15">
        <f>'Inserimento dati'!T18-'Inserimento dati'!T79</f>
        <v>0</v>
      </c>
      <c r="U9" s="15">
        <f>'Inserimento dati'!U18-'Inserimento dati'!U79</f>
        <v>0</v>
      </c>
      <c r="V9" s="15">
        <f>'Inserimento dati'!V18-'Inserimento dati'!V79</f>
        <v>0</v>
      </c>
      <c r="W9" s="13">
        <f t="shared" si="0"/>
        <v>0</v>
      </c>
    </row>
    <row r="10" spans="1:23" x14ac:dyDescent="0.2">
      <c r="A10" s="14" t="s">
        <v>3</v>
      </c>
      <c r="B10" s="52">
        <f>'Inserimento dati'!B19</f>
        <v>0</v>
      </c>
      <c r="C10" s="15">
        <f>'Inserimento dati'!C19-'Inserimento dati'!C80</f>
        <v>0</v>
      </c>
      <c r="D10" s="15">
        <f>'Inserimento dati'!D19-'Inserimento dati'!D80</f>
        <v>0</v>
      </c>
      <c r="E10" s="15">
        <f>'Inserimento dati'!E19-'Inserimento dati'!E80</f>
        <v>0</v>
      </c>
      <c r="F10" s="15">
        <f>'Inserimento dati'!F19-'Inserimento dati'!F80</f>
        <v>0</v>
      </c>
      <c r="G10" s="15">
        <f>'Inserimento dati'!G19-'Inserimento dati'!G80</f>
        <v>0</v>
      </c>
      <c r="H10" s="15">
        <f>'Inserimento dati'!H19-'Inserimento dati'!H80</f>
        <v>0</v>
      </c>
      <c r="I10" s="15">
        <f>'Inserimento dati'!I19-'Inserimento dati'!I80</f>
        <v>0</v>
      </c>
      <c r="J10" s="15">
        <f>'Inserimento dati'!J19-'Inserimento dati'!J80</f>
        <v>0</v>
      </c>
      <c r="K10" s="15">
        <f>'Inserimento dati'!K19-'Inserimento dati'!K80</f>
        <v>0</v>
      </c>
      <c r="L10" s="15">
        <f>'Inserimento dati'!L19-'Inserimento dati'!L80</f>
        <v>0</v>
      </c>
      <c r="M10" s="15">
        <f>'Inserimento dati'!M19-'Inserimento dati'!M80</f>
        <v>0</v>
      </c>
      <c r="N10" s="15">
        <f>'Inserimento dati'!N19-'Inserimento dati'!N80</f>
        <v>0</v>
      </c>
      <c r="O10" s="15">
        <f>'Inserimento dati'!O19-'Inserimento dati'!O80</f>
        <v>0</v>
      </c>
      <c r="P10" s="15">
        <f>'Inserimento dati'!P19-'Inserimento dati'!P80</f>
        <v>0</v>
      </c>
      <c r="Q10" s="15">
        <f>'Inserimento dati'!Q19-'Inserimento dati'!Q80</f>
        <v>0</v>
      </c>
      <c r="R10" s="15">
        <f>'Inserimento dati'!R19-'Inserimento dati'!R80</f>
        <v>0</v>
      </c>
      <c r="S10" s="15">
        <f>'Inserimento dati'!S19-'Inserimento dati'!S80</f>
        <v>0</v>
      </c>
      <c r="T10" s="15">
        <f>'Inserimento dati'!T19-'Inserimento dati'!T80</f>
        <v>0</v>
      </c>
      <c r="U10" s="15">
        <f>'Inserimento dati'!U19-'Inserimento dati'!U80</f>
        <v>0</v>
      </c>
      <c r="V10" s="15">
        <f>'Inserimento dati'!V19-'Inserimento dati'!V80</f>
        <v>0</v>
      </c>
      <c r="W10" s="13">
        <f t="shared" si="0"/>
        <v>0</v>
      </c>
    </row>
    <row r="11" spans="1:23" x14ac:dyDescent="0.2">
      <c r="A11" s="14" t="s">
        <v>4</v>
      </c>
      <c r="B11" s="52">
        <f>'Inserimento dati'!B20</f>
        <v>0</v>
      </c>
      <c r="C11" s="15">
        <f>'Inserimento dati'!C20-'Inserimento dati'!C81</f>
        <v>0</v>
      </c>
      <c r="D11" s="15">
        <f>'Inserimento dati'!D20-'Inserimento dati'!D81</f>
        <v>0</v>
      </c>
      <c r="E11" s="15">
        <f>'Inserimento dati'!E20-'Inserimento dati'!E81</f>
        <v>0</v>
      </c>
      <c r="F11" s="15">
        <f>'Inserimento dati'!F20-'Inserimento dati'!F81</f>
        <v>0</v>
      </c>
      <c r="G11" s="15">
        <f>'Inserimento dati'!G20-'Inserimento dati'!G81</f>
        <v>0</v>
      </c>
      <c r="H11" s="15">
        <f>'Inserimento dati'!H20-'Inserimento dati'!H81</f>
        <v>0</v>
      </c>
      <c r="I11" s="15">
        <f>'Inserimento dati'!I20-'Inserimento dati'!I81</f>
        <v>0</v>
      </c>
      <c r="J11" s="15">
        <f>'Inserimento dati'!J20-'Inserimento dati'!J81</f>
        <v>0</v>
      </c>
      <c r="K11" s="15">
        <f>'Inserimento dati'!K20-'Inserimento dati'!K81</f>
        <v>0</v>
      </c>
      <c r="L11" s="15">
        <f>'Inserimento dati'!L20-'Inserimento dati'!L81</f>
        <v>0</v>
      </c>
      <c r="M11" s="15">
        <f>'Inserimento dati'!M20-'Inserimento dati'!M81</f>
        <v>0</v>
      </c>
      <c r="N11" s="15">
        <f>'Inserimento dati'!N20-'Inserimento dati'!N81</f>
        <v>0</v>
      </c>
      <c r="O11" s="15">
        <f>'Inserimento dati'!O20-'Inserimento dati'!O81</f>
        <v>0</v>
      </c>
      <c r="P11" s="15">
        <f>'Inserimento dati'!P20-'Inserimento dati'!P81</f>
        <v>0</v>
      </c>
      <c r="Q11" s="15">
        <f>'Inserimento dati'!Q20-'Inserimento dati'!Q81</f>
        <v>0</v>
      </c>
      <c r="R11" s="15">
        <f>'Inserimento dati'!R20-'Inserimento dati'!R81</f>
        <v>0</v>
      </c>
      <c r="S11" s="15">
        <f>'Inserimento dati'!S20-'Inserimento dati'!S81</f>
        <v>0</v>
      </c>
      <c r="T11" s="15">
        <f>'Inserimento dati'!T20-'Inserimento dati'!T81</f>
        <v>0</v>
      </c>
      <c r="U11" s="15">
        <f>'Inserimento dati'!U20-'Inserimento dati'!U81</f>
        <v>0</v>
      </c>
      <c r="V11" s="15">
        <f>'Inserimento dati'!V20-'Inserimento dati'!V81</f>
        <v>0</v>
      </c>
      <c r="W11" s="13">
        <f t="shared" si="0"/>
        <v>0</v>
      </c>
    </row>
    <row r="12" spans="1:23" x14ac:dyDescent="0.2">
      <c r="A12" s="14" t="s">
        <v>5</v>
      </c>
      <c r="B12" s="52">
        <f>'Inserimento dati'!B21</f>
        <v>0</v>
      </c>
      <c r="C12" s="15">
        <f>'Inserimento dati'!C21-'Inserimento dati'!C82</f>
        <v>0</v>
      </c>
      <c r="D12" s="15">
        <f>'Inserimento dati'!D21-'Inserimento dati'!D82</f>
        <v>0</v>
      </c>
      <c r="E12" s="15">
        <f>'Inserimento dati'!E21-'Inserimento dati'!E82</f>
        <v>0</v>
      </c>
      <c r="F12" s="15">
        <f>'Inserimento dati'!F21-'Inserimento dati'!F82</f>
        <v>0</v>
      </c>
      <c r="G12" s="15">
        <f>'Inserimento dati'!G21-'Inserimento dati'!G82</f>
        <v>0</v>
      </c>
      <c r="H12" s="15">
        <f>'Inserimento dati'!H21-'Inserimento dati'!H82</f>
        <v>0</v>
      </c>
      <c r="I12" s="15">
        <f>'Inserimento dati'!I21-'Inserimento dati'!I82</f>
        <v>0</v>
      </c>
      <c r="J12" s="15">
        <f>'Inserimento dati'!J21-'Inserimento dati'!J82</f>
        <v>0</v>
      </c>
      <c r="K12" s="15">
        <f>'Inserimento dati'!K21-'Inserimento dati'!K82</f>
        <v>0</v>
      </c>
      <c r="L12" s="15">
        <f>'Inserimento dati'!L21-'Inserimento dati'!L82</f>
        <v>0</v>
      </c>
      <c r="M12" s="15">
        <f>'Inserimento dati'!M21-'Inserimento dati'!M82</f>
        <v>0</v>
      </c>
      <c r="N12" s="15">
        <f>'Inserimento dati'!N21-'Inserimento dati'!N82</f>
        <v>0</v>
      </c>
      <c r="O12" s="15">
        <f>'Inserimento dati'!O21-'Inserimento dati'!O82</f>
        <v>0</v>
      </c>
      <c r="P12" s="15">
        <f>'Inserimento dati'!P21-'Inserimento dati'!P82</f>
        <v>0</v>
      </c>
      <c r="Q12" s="15">
        <f>'Inserimento dati'!Q21-'Inserimento dati'!Q82</f>
        <v>0</v>
      </c>
      <c r="R12" s="15">
        <f>'Inserimento dati'!R21-'Inserimento dati'!R82</f>
        <v>0</v>
      </c>
      <c r="S12" s="15">
        <f>'Inserimento dati'!S21-'Inserimento dati'!S82</f>
        <v>0</v>
      </c>
      <c r="T12" s="15">
        <f>'Inserimento dati'!T21-'Inserimento dati'!T82</f>
        <v>0</v>
      </c>
      <c r="U12" s="15">
        <f>'Inserimento dati'!U21-'Inserimento dati'!U82</f>
        <v>0</v>
      </c>
      <c r="V12" s="15">
        <f>'Inserimento dati'!V21-'Inserimento dati'!V82</f>
        <v>0</v>
      </c>
      <c r="W12" s="13">
        <f t="shared" si="0"/>
        <v>0</v>
      </c>
    </row>
    <row r="13" spans="1:23" x14ac:dyDescent="0.2">
      <c r="A13" s="14" t="s">
        <v>6</v>
      </c>
      <c r="B13" s="52">
        <f>'Inserimento dati'!B22</f>
        <v>0</v>
      </c>
      <c r="C13" s="15">
        <f>'Inserimento dati'!C22-'Inserimento dati'!C83</f>
        <v>0</v>
      </c>
      <c r="D13" s="15">
        <f>'Inserimento dati'!D22-'Inserimento dati'!D83</f>
        <v>0</v>
      </c>
      <c r="E13" s="15">
        <f>'Inserimento dati'!E22-'Inserimento dati'!E83</f>
        <v>0</v>
      </c>
      <c r="F13" s="15">
        <f>'Inserimento dati'!F22-'Inserimento dati'!F83</f>
        <v>0</v>
      </c>
      <c r="G13" s="15">
        <f>'Inserimento dati'!G22-'Inserimento dati'!G83</f>
        <v>0</v>
      </c>
      <c r="H13" s="15">
        <f>'Inserimento dati'!H22-'Inserimento dati'!H83</f>
        <v>0</v>
      </c>
      <c r="I13" s="15">
        <f>'Inserimento dati'!I22-'Inserimento dati'!I83</f>
        <v>0</v>
      </c>
      <c r="J13" s="15">
        <f>'Inserimento dati'!J22-'Inserimento dati'!J83</f>
        <v>0</v>
      </c>
      <c r="K13" s="15">
        <f>'Inserimento dati'!K22-'Inserimento dati'!K83</f>
        <v>0</v>
      </c>
      <c r="L13" s="15">
        <f>'Inserimento dati'!L22-'Inserimento dati'!L83</f>
        <v>0</v>
      </c>
      <c r="M13" s="15">
        <f>'Inserimento dati'!M22-'Inserimento dati'!M83</f>
        <v>0</v>
      </c>
      <c r="N13" s="15">
        <f>'Inserimento dati'!N22-'Inserimento dati'!N83</f>
        <v>0</v>
      </c>
      <c r="O13" s="15">
        <f>'Inserimento dati'!O22-'Inserimento dati'!O83</f>
        <v>0</v>
      </c>
      <c r="P13" s="15">
        <f>'Inserimento dati'!P22-'Inserimento dati'!P83</f>
        <v>0</v>
      </c>
      <c r="Q13" s="15">
        <f>'Inserimento dati'!Q22-'Inserimento dati'!Q83</f>
        <v>0</v>
      </c>
      <c r="R13" s="15">
        <f>'Inserimento dati'!R22-'Inserimento dati'!R83</f>
        <v>0</v>
      </c>
      <c r="S13" s="15">
        <f>'Inserimento dati'!S22-'Inserimento dati'!S83</f>
        <v>0</v>
      </c>
      <c r="T13" s="15">
        <f>'Inserimento dati'!T22-'Inserimento dati'!T83</f>
        <v>0</v>
      </c>
      <c r="U13" s="15">
        <f>'Inserimento dati'!U22-'Inserimento dati'!U83</f>
        <v>0</v>
      </c>
      <c r="V13" s="15">
        <f>'Inserimento dati'!V22-'Inserimento dati'!V83</f>
        <v>0</v>
      </c>
      <c r="W13" s="13">
        <f t="shared" si="0"/>
        <v>0</v>
      </c>
    </row>
    <row r="14" spans="1:23" x14ac:dyDescent="0.2">
      <c r="A14" s="14" t="s">
        <v>7</v>
      </c>
      <c r="B14" s="52">
        <f>'Inserimento dati'!B23</f>
        <v>0</v>
      </c>
      <c r="C14" s="15">
        <f>'Inserimento dati'!C23-'Inserimento dati'!C84</f>
        <v>0</v>
      </c>
      <c r="D14" s="15">
        <f>'Inserimento dati'!D23-'Inserimento dati'!D84</f>
        <v>0</v>
      </c>
      <c r="E14" s="15">
        <f>'Inserimento dati'!E23-'Inserimento dati'!E84</f>
        <v>0</v>
      </c>
      <c r="F14" s="15">
        <f>'Inserimento dati'!F23-'Inserimento dati'!F84</f>
        <v>0</v>
      </c>
      <c r="G14" s="15">
        <f>'Inserimento dati'!G23-'Inserimento dati'!G84</f>
        <v>0</v>
      </c>
      <c r="H14" s="15">
        <f>'Inserimento dati'!H23-'Inserimento dati'!H84</f>
        <v>0</v>
      </c>
      <c r="I14" s="15">
        <f>'Inserimento dati'!I23-'Inserimento dati'!I84</f>
        <v>0</v>
      </c>
      <c r="J14" s="15">
        <f>'Inserimento dati'!J23-'Inserimento dati'!J84</f>
        <v>0</v>
      </c>
      <c r="K14" s="15">
        <f>'Inserimento dati'!K23-'Inserimento dati'!K84</f>
        <v>0</v>
      </c>
      <c r="L14" s="15">
        <f>'Inserimento dati'!L23-'Inserimento dati'!L84</f>
        <v>0</v>
      </c>
      <c r="M14" s="15">
        <f>'Inserimento dati'!M23-'Inserimento dati'!M84</f>
        <v>0</v>
      </c>
      <c r="N14" s="15">
        <f>'Inserimento dati'!N23-'Inserimento dati'!N84</f>
        <v>0</v>
      </c>
      <c r="O14" s="15">
        <f>'Inserimento dati'!O23-'Inserimento dati'!O84</f>
        <v>0</v>
      </c>
      <c r="P14" s="15">
        <f>'Inserimento dati'!P23-'Inserimento dati'!P84</f>
        <v>0</v>
      </c>
      <c r="Q14" s="15">
        <f>'Inserimento dati'!Q23-'Inserimento dati'!Q84</f>
        <v>0</v>
      </c>
      <c r="R14" s="15">
        <f>'Inserimento dati'!R23-'Inserimento dati'!R84</f>
        <v>0</v>
      </c>
      <c r="S14" s="15">
        <f>'Inserimento dati'!S23-'Inserimento dati'!S84</f>
        <v>0</v>
      </c>
      <c r="T14" s="15">
        <f>'Inserimento dati'!T23-'Inserimento dati'!T84</f>
        <v>0</v>
      </c>
      <c r="U14" s="15">
        <f>'Inserimento dati'!U23-'Inserimento dati'!U84</f>
        <v>0</v>
      </c>
      <c r="V14" s="15">
        <f>'Inserimento dati'!V23-'Inserimento dati'!V84</f>
        <v>0</v>
      </c>
      <c r="W14" s="13">
        <f t="shared" si="0"/>
        <v>0</v>
      </c>
    </row>
    <row r="15" spans="1:23" x14ac:dyDescent="0.2">
      <c r="A15" s="14" t="s">
        <v>8</v>
      </c>
      <c r="B15" s="52">
        <f>'Inserimento dati'!B24</f>
        <v>0</v>
      </c>
      <c r="C15" s="15">
        <f>'Inserimento dati'!C24-'Inserimento dati'!C85</f>
        <v>0</v>
      </c>
      <c r="D15" s="15">
        <f>'Inserimento dati'!D24-'Inserimento dati'!D85</f>
        <v>0</v>
      </c>
      <c r="E15" s="15">
        <f>'Inserimento dati'!E24-'Inserimento dati'!E85</f>
        <v>0</v>
      </c>
      <c r="F15" s="15">
        <f>'Inserimento dati'!F24-'Inserimento dati'!F85</f>
        <v>0</v>
      </c>
      <c r="G15" s="15">
        <f>'Inserimento dati'!G24-'Inserimento dati'!G85</f>
        <v>0</v>
      </c>
      <c r="H15" s="15">
        <f>'Inserimento dati'!H24-'Inserimento dati'!H85</f>
        <v>0</v>
      </c>
      <c r="I15" s="15">
        <f>'Inserimento dati'!I24-'Inserimento dati'!I85</f>
        <v>0</v>
      </c>
      <c r="J15" s="15">
        <f>'Inserimento dati'!J24-'Inserimento dati'!J85</f>
        <v>0</v>
      </c>
      <c r="K15" s="15">
        <f>'Inserimento dati'!K24-'Inserimento dati'!K85</f>
        <v>0</v>
      </c>
      <c r="L15" s="15">
        <f>'Inserimento dati'!L24-'Inserimento dati'!L85</f>
        <v>0</v>
      </c>
      <c r="M15" s="15">
        <f>'Inserimento dati'!M24-'Inserimento dati'!M85</f>
        <v>0</v>
      </c>
      <c r="N15" s="15">
        <f>'Inserimento dati'!N24-'Inserimento dati'!N85</f>
        <v>0</v>
      </c>
      <c r="O15" s="15">
        <f>'Inserimento dati'!O24-'Inserimento dati'!O85</f>
        <v>0</v>
      </c>
      <c r="P15" s="15">
        <f>'Inserimento dati'!P24-'Inserimento dati'!P85</f>
        <v>0</v>
      </c>
      <c r="Q15" s="15">
        <f>'Inserimento dati'!Q24-'Inserimento dati'!Q85</f>
        <v>0</v>
      </c>
      <c r="R15" s="15">
        <f>'Inserimento dati'!R24-'Inserimento dati'!R85</f>
        <v>0</v>
      </c>
      <c r="S15" s="15">
        <f>'Inserimento dati'!S24-'Inserimento dati'!S85</f>
        <v>0</v>
      </c>
      <c r="T15" s="15">
        <f>'Inserimento dati'!T24-'Inserimento dati'!T85</f>
        <v>0</v>
      </c>
      <c r="U15" s="15">
        <f>'Inserimento dati'!U24-'Inserimento dati'!U85</f>
        <v>0</v>
      </c>
      <c r="V15" s="15">
        <f>'Inserimento dati'!V24-'Inserimento dati'!V85</f>
        <v>0</v>
      </c>
      <c r="W15" s="13">
        <f t="shared" si="0"/>
        <v>0</v>
      </c>
    </row>
    <row r="16" spans="1:23" x14ac:dyDescent="0.2">
      <c r="A16" s="14" t="s">
        <v>9</v>
      </c>
      <c r="B16" s="52">
        <f>'Inserimento dati'!B25</f>
        <v>0</v>
      </c>
      <c r="C16" s="15">
        <f>'Inserimento dati'!C25-'Inserimento dati'!C86</f>
        <v>0</v>
      </c>
      <c r="D16" s="15">
        <f>'Inserimento dati'!D25-'Inserimento dati'!D86</f>
        <v>0</v>
      </c>
      <c r="E16" s="15">
        <f>'Inserimento dati'!E25-'Inserimento dati'!E86</f>
        <v>0</v>
      </c>
      <c r="F16" s="15">
        <f>'Inserimento dati'!F25-'Inserimento dati'!F86</f>
        <v>0</v>
      </c>
      <c r="G16" s="15">
        <f>'Inserimento dati'!G25-'Inserimento dati'!G86</f>
        <v>0</v>
      </c>
      <c r="H16" s="15">
        <f>'Inserimento dati'!H25-'Inserimento dati'!H86</f>
        <v>0</v>
      </c>
      <c r="I16" s="15">
        <f>'Inserimento dati'!I25-'Inserimento dati'!I86</f>
        <v>0</v>
      </c>
      <c r="J16" s="15">
        <f>'Inserimento dati'!J25-'Inserimento dati'!J86</f>
        <v>0</v>
      </c>
      <c r="K16" s="15">
        <f>'Inserimento dati'!K25-'Inserimento dati'!K86</f>
        <v>0</v>
      </c>
      <c r="L16" s="15">
        <f>'Inserimento dati'!L25-'Inserimento dati'!L86</f>
        <v>0</v>
      </c>
      <c r="M16" s="15">
        <f>'Inserimento dati'!M25-'Inserimento dati'!M86</f>
        <v>0</v>
      </c>
      <c r="N16" s="15">
        <f>'Inserimento dati'!N25-'Inserimento dati'!N86</f>
        <v>0</v>
      </c>
      <c r="O16" s="15">
        <f>'Inserimento dati'!O25-'Inserimento dati'!O86</f>
        <v>0</v>
      </c>
      <c r="P16" s="15">
        <f>'Inserimento dati'!P25-'Inserimento dati'!P86</f>
        <v>0</v>
      </c>
      <c r="Q16" s="15">
        <f>'Inserimento dati'!Q25-'Inserimento dati'!Q86</f>
        <v>0</v>
      </c>
      <c r="R16" s="15">
        <f>'Inserimento dati'!R25-'Inserimento dati'!R86</f>
        <v>0</v>
      </c>
      <c r="S16" s="15">
        <f>'Inserimento dati'!S25-'Inserimento dati'!S86</f>
        <v>0</v>
      </c>
      <c r="T16" s="15">
        <f>'Inserimento dati'!T25-'Inserimento dati'!T86</f>
        <v>0</v>
      </c>
      <c r="U16" s="15">
        <f>'Inserimento dati'!U25-'Inserimento dati'!U86</f>
        <v>0</v>
      </c>
      <c r="V16" s="15">
        <f>'Inserimento dati'!V25-'Inserimento dati'!V86</f>
        <v>0</v>
      </c>
      <c r="W16" s="13">
        <f t="shared" si="0"/>
        <v>0</v>
      </c>
    </row>
    <row r="17" spans="1:23" x14ac:dyDescent="0.2">
      <c r="A17" s="14" t="s">
        <v>10</v>
      </c>
      <c r="B17" s="52">
        <f>'Inserimento dati'!B26</f>
        <v>0</v>
      </c>
      <c r="C17" s="15">
        <f>'Inserimento dati'!C26-'Inserimento dati'!C87</f>
        <v>0</v>
      </c>
      <c r="D17" s="15">
        <f>'Inserimento dati'!D26-'Inserimento dati'!D87</f>
        <v>0</v>
      </c>
      <c r="E17" s="15">
        <f>'Inserimento dati'!E26-'Inserimento dati'!E87</f>
        <v>0</v>
      </c>
      <c r="F17" s="15">
        <f>'Inserimento dati'!F26-'Inserimento dati'!F87</f>
        <v>0</v>
      </c>
      <c r="G17" s="15">
        <f>'Inserimento dati'!G26-'Inserimento dati'!G87</f>
        <v>0</v>
      </c>
      <c r="H17" s="15">
        <f>'Inserimento dati'!H26-'Inserimento dati'!H87</f>
        <v>0</v>
      </c>
      <c r="I17" s="15">
        <f>'Inserimento dati'!I26-'Inserimento dati'!I87</f>
        <v>0</v>
      </c>
      <c r="J17" s="15">
        <f>'Inserimento dati'!J26-'Inserimento dati'!J87</f>
        <v>0</v>
      </c>
      <c r="K17" s="15">
        <f>'Inserimento dati'!K26-'Inserimento dati'!K87</f>
        <v>0</v>
      </c>
      <c r="L17" s="15">
        <f>'Inserimento dati'!L26-'Inserimento dati'!L87</f>
        <v>0</v>
      </c>
      <c r="M17" s="15">
        <f>'Inserimento dati'!M26-'Inserimento dati'!M87</f>
        <v>0</v>
      </c>
      <c r="N17" s="15">
        <f>'Inserimento dati'!N26-'Inserimento dati'!N87</f>
        <v>0</v>
      </c>
      <c r="O17" s="15">
        <f>'Inserimento dati'!O26-'Inserimento dati'!O87</f>
        <v>0</v>
      </c>
      <c r="P17" s="15">
        <f>'Inserimento dati'!P26-'Inserimento dati'!P87</f>
        <v>0</v>
      </c>
      <c r="Q17" s="15">
        <f>'Inserimento dati'!Q26-'Inserimento dati'!Q87</f>
        <v>0</v>
      </c>
      <c r="R17" s="15">
        <f>'Inserimento dati'!R26-'Inserimento dati'!R87</f>
        <v>0</v>
      </c>
      <c r="S17" s="15">
        <f>'Inserimento dati'!S26-'Inserimento dati'!S87</f>
        <v>0</v>
      </c>
      <c r="T17" s="15">
        <f>'Inserimento dati'!T26-'Inserimento dati'!T87</f>
        <v>0</v>
      </c>
      <c r="U17" s="15">
        <f>'Inserimento dati'!U26-'Inserimento dati'!U87</f>
        <v>0</v>
      </c>
      <c r="V17" s="15">
        <f>'Inserimento dati'!V26-'Inserimento dati'!V87</f>
        <v>0</v>
      </c>
      <c r="W17" s="13">
        <f t="shared" si="0"/>
        <v>0</v>
      </c>
    </row>
    <row r="18" spans="1:23" x14ac:dyDescent="0.2">
      <c r="A18" s="14" t="s">
        <v>11</v>
      </c>
      <c r="B18" s="52">
        <f>'Inserimento dati'!B27</f>
        <v>0</v>
      </c>
      <c r="C18" s="15">
        <f>'Inserimento dati'!C27-'Inserimento dati'!C88</f>
        <v>0</v>
      </c>
      <c r="D18" s="15">
        <f>'Inserimento dati'!D27-'Inserimento dati'!D88</f>
        <v>0</v>
      </c>
      <c r="E18" s="15">
        <f>'Inserimento dati'!E27-'Inserimento dati'!E88</f>
        <v>0</v>
      </c>
      <c r="F18" s="15">
        <f>'Inserimento dati'!F27-'Inserimento dati'!F88</f>
        <v>0</v>
      </c>
      <c r="G18" s="15">
        <f>'Inserimento dati'!G27-'Inserimento dati'!G88</f>
        <v>0</v>
      </c>
      <c r="H18" s="15">
        <f>'Inserimento dati'!H27-'Inserimento dati'!H88</f>
        <v>0</v>
      </c>
      <c r="I18" s="15">
        <f>'Inserimento dati'!I27-'Inserimento dati'!I88</f>
        <v>0</v>
      </c>
      <c r="J18" s="15">
        <f>'Inserimento dati'!J27-'Inserimento dati'!J88</f>
        <v>0</v>
      </c>
      <c r="K18" s="15">
        <f>'Inserimento dati'!K27-'Inserimento dati'!K88</f>
        <v>0</v>
      </c>
      <c r="L18" s="15">
        <f>'Inserimento dati'!L27-'Inserimento dati'!L88</f>
        <v>0</v>
      </c>
      <c r="M18" s="15">
        <f>'Inserimento dati'!M27-'Inserimento dati'!M88</f>
        <v>0</v>
      </c>
      <c r="N18" s="15">
        <f>'Inserimento dati'!N27-'Inserimento dati'!N88</f>
        <v>0</v>
      </c>
      <c r="O18" s="15">
        <f>'Inserimento dati'!O27-'Inserimento dati'!O88</f>
        <v>0</v>
      </c>
      <c r="P18" s="15">
        <f>'Inserimento dati'!P27-'Inserimento dati'!P88</f>
        <v>0</v>
      </c>
      <c r="Q18" s="15">
        <f>'Inserimento dati'!Q27-'Inserimento dati'!Q88</f>
        <v>0</v>
      </c>
      <c r="R18" s="15">
        <f>'Inserimento dati'!R27-'Inserimento dati'!R88</f>
        <v>0</v>
      </c>
      <c r="S18" s="15">
        <f>'Inserimento dati'!S27-'Inserimento dati'!S88</f>
        <v>0</v>
      </c>
      <c r="T18" s="15">
        <f>'Inserimento dati'!T27-'Inserimento dati'!T88</f>
        <v>0</v>
      </c>
      <c r="U18" s="15">
        <f>'Inserimento dati'!U27-'Inserimento dati'!U88</f>
        <v>0</v>
      </c>
      <c r="V18" s="15">
        <f>'Inserimento dati'!V27-'Inserimento dati'!V88</f>
        <v>0</v>
      </c>
      <c r="W18" s="13">
        <f t="shared" si="0"/>
        <v>0</v>
      </c>
    </row>
    <row r="19" spans="1:23" x14ac:dyDescent="0.2">
      <c r="A19" s="14" t="s">
        <v>12</v>
      </c>
      <c r="B19" s="52">
        <f>'Inserimento dati'!B28</f>
        <v>0</v>
      </c>
      <c r="C19" s="15">
        <f>'Inserimento dati'!C28-'Inserimento dati'!C89</f>
        <v>0</v>
      </c>
      <c r="D19" s="15">
        <f>'Inserimento dati'!D28-'Inserimento dati'!D89</f>
        <v>0</v>
      </c>
      <c r="E19" s="15">
        <f>'Inserimento dati'!E28-'Inserimento dati'!E89</f>
        <v>0</v>
      </c>
      <c r="F19" s="15">
        <f>'Inserimento dati'!F28-'Inserimento dati'!F89</f>
        <v>0</v>
      </c>
      <c r="G19" s="15">
        <f>'Inserimento dati'!G28-'Inserimento dati'!G89</f>
        <v>0</v>
      </c>
      <c r="H19" s="15">
        <f>'Inserimento dati'!H28-'Inserimento dati'!H89</f>
        <v>0</v>
      </c>
      <c r="I19" s="15">
        <f>'Inserimento dati'!I28-'Inserimento dati'!I89</f>
        <v>0</v>
      </c>
      <c r="J19" s="15">
        <f>'Inserimento dati'!J28-'Inserimento dati'!J89</f>
        <v>0</v>
      </c>
      <c r="K19" s="15">
        <f>'Inserimento dati'!K28-'Inserimento dati'!K89</f>
        <v>0</v>
      </c>
      <c r="L19" s="15">
        <f>'Inserimento dati'!L28-'Inserimento dati'!L89</f>
        <v>0</v>
      </c>
      <c r="M19" s="15">
        <f>'Inserimento dati'!M28-'Inserimento dati'!M89</f>
        <v>0</v>
      </c>
      <c r="N19" s="15">
        <f>'Inserimento dati'!N28-'Inserimento dati'!N89</f>
        <v>0</v>
      </c>
      <c r="O19" s="15">
        <f>'Inserimento dati'!O28-'Inserimento dati'!O89</f>
        <v>0</v>
      </c>
      <c r="P19" s="15">
        <f>'Inserimento dati'!P28-'Inserimento dati'!P89</f>
        <v>0</v>
      </c>
      <c r="Q19" s="15">
        <f>'Inserimento dati'!Q28-'Inserimento dati'!Q89</f>
        <v>0</v>
      </c>
      <c r="R19" s="15">
        <f>'Inserimento dati'!R28-'Inserimento dati'!R89</f>
        <v>0</v>
      </c>
      <c r="S19" s="15">
        <f>'Inserimento dati'!S28-'Inserimento dati'!S89</f>
        <v>0</v>
      </c>
      <c r="T19" s="15">
        <f>'Inserimento dati'!T28-'Inserimento dati'!T89</f>
        <v>0</v>
      </c>
      <c r="U19" s="15">
        <f>'Inserimento dati'!U28-'Inserimento dati'!U89</f>
        <v>0</v>
      </c>
      <c r="V19" s="15">
        <f>'Inserimento dati'!V28-'Inserimento dati'!V89</f>
        <v>0</v>
      </c>
      <c r="W19" s="13">
        <f t="shared" si="0"/>
        <v>0</v>
      </c>
    </row>
    <row r="20" spans="1:23" x14ac:dyDescent="0.2">
      <c r="A20" s="14" t="s">
        <v>13</v>
      </c>
      <c r="B20" s="52">
        <f>'Inserimento dati'!B29</f>
        <v>0</v>
      </c>
      <c r="C20" s="15">
        <f>'Inserimento dati'!C29-'Inserimento dati'!C90</f>
        <v>0</v>
      </c>
      <c r="D20" s="15">
        <f>'Inserimento dati'!D29-'Inserimento dati'!D90</f>
        <v>0</v>
      </c>
      <c r="E20" s="15">
        <f>'Inserimento dati'!E29-'Inserimento dati'!E90</f>
        <v>0</v>
      </c>
      <c r="F20" s="15">
        <f>'Inserimento dati'!F29-'Inserimento dati'!F90</f>
        <v>0</v>
      </c>
      <c r="G20" s="15">
        <f>'Inserimento dati'!G29-'Inserimento dati'!G90</f>
        <v>0</v>
      </c>
      <c r="H20" s="15">
        <f>'Inserimento dati'!H29-'Inserimento dati'!H90</f>
        <v>0</v>
      </c>
      <c r="I20" s="15">
        <f>'Inserimento dati'!I29-'Inserimento dati'!I90</f>
        <v>0</v>
      </c>
      <c r="J20" s="15">
        <f>'Inserimento dati'!J29-'Inserimento dati'!J90</f>
        <v>0</v>
      </c>
      <c r="K20" s="15">
        <f>'Inserimento dati'!K29-'Inserimento dati'!K90</f>
        <v>0</v>
      </c>
      <c r="L20" s="15">
        <f>'Inserimento dati'!L29-'Inserimento dati'!L90</f>
        <v>0</v>
      </c>
      <c r="M20" s="15">
        <f>'Inserimento dati'!M29-'Inserimento dati'!M90</f>
        <v>0</v>
      </c>
      <c r="N20" s="15">
        <f>'Inserimento dati'!N29-'Inserimento dati'!N90</f>
        <v>0</v>
      </c>
      <c r="O20" s="15">
        <f>'Inserimento dati'!O29-'Inserimento dati'!O90</f>
        <v>0</v>
      </c>
      <c r="P20" s="15">
        <f>'Inserimento dati'!P29-'Inserimento dati'!P90</f>
        <v>0</v>
      </c>
      <c r="Q20" s="15">
        <f>'Inserimento dati'!Q29-'Inserimento dati'!Q90</f>
        <v>0</v>
      </c>
      <c r="R20" s="15">
        <f>'Inserimento dati'!R29-'Inserimento dati'!R90</f>
        <v>0</v>
      </c>
      <c r="S20" s="15">
        <f>'Inserimento dati'!S29-'Inserimento dati'!S90</f>
        <v>0</v>
      </c>
      <c r="T20" s="15">
        <f>'Inserimento dati'!T29-'Inserimento dati'!T90</f>
        <v>0</v>
      </c>
      <c r="U20" s="15">
        <f>'Inserimento dati'!U29-'Inserimento dati'!U90</f>
        <v>0</v>
      </c>
      <c r="V20" s="15">
        <f>'Inserimento dati'!V29-'Inserimento dati'!V90</f>
        <v>0</v>
      </c>
      <c r="W20" s="13">
        <f t="shared" si="0"/>
        <v>0</v>
      </c>
    </row>
    <row r="21" spans="1:23" x14ac:dyDescent="0.2">
      <c r="A21" s="14" t="s">
        <v>14</v>
      </c>
      <c r="B21" s="52">
        <f>'Inserimento dati'!B30</f>
        <v>0</v>
      </c>
      <c r="C21" s="15">
        <f>'Inserimento dati'!C30-'Inserimento dati'!C91</f>
        <v>0</v>
      </c>
      <c r="D21" s="15">
        <f>'Inserimento dati'!D30-'Inserimento dati'!D91</f>
        <v>0</v>
      </c>
      <c r="E21" s="15">
        <f>'Inserimento dati'!E30-'Inserimento dati'!E91</f>
        <v>0</v>
      </c>
      <c r="F21" s="15">
        <f>'Inserimento dati'!F30-'Inserimento dati'!F91</f>
        <v>0</v>
      </c>
      <c r="G21" s="15">
        <f>'Inserimento dati'!G30-'Inserimento dati'!G91</f>
        <v>0</v>
      </c>
      <c r="H21" s="15">
        <f>'Inserimento dati'!H30-'Inserimento dati'!H91</f>
        <v>0</v>
      </c>
      <c r="I21" s="15">
        <f>'Inserimento dati'!I30-'Inserimento dati'!I91</f>
        <v>0</v>
      </c>
      <c r="J21" s="15">
        <f>'Inserimento dati'!J30-'Inserimento dati'!J91</f>
        <v>0</v>
      </c>
      <c r="K21" s="15">
        <f>'Inserimento dati'!K30-'Inserimento dati'!K91</f>
        <v>0</v>
      </c>
      <c r="L21" s="15">
        <f>'Inserimento dati'!L30-'Inserimento dati'!L91</f>
        <v>0</v>
      </c>
      <c r="M21" s="15">
        <f>'Inserimento dati'!M30-'Inserimento dati'!M91</f>
        <v>0</v>
      </c>
      <c r="N21" s="15">
        <f>'Inserimento dati'!N30-'Inserimento dati'!N91</f>
        <v>0</v>
      </c>
      <c r="O21" s="15">
        <f>'Inserimento dati'!O30-'Inserimento dati'!O91</f>
        <v>0</v>
      </c>
      <c r="P21" s="15">
        <f>'Inserimento dati'!P30-'Inserimento dati'!P91</f>
        <v>0</v>
      </c>
      <c r="Q21" s="15">
        <f>'Inserimento dati'!Q30-'Inserimento dati'!Q91</f>
        <v>0</v>
      </c>
      <c r="R21" s="15">
        <f>'Inserimento dati'!R30-'Inserimento dati'!R91</f>
        <v>0</v>
      </c>
      <c r="S21" s="15">
        <f>'Inserimento dati'!S30-'Inserimento dati'!S91</f>
        <v>0</v>
      </c>
      <c r="T21" s="15">
        <f>'Inserimento dati'!T30-'Inserimento dati'!T91</f>
        <v>0</v>
      </c>
      <c r="U21" s="15">
        <f>'Inserimento dati'!U30-'Inserimento dati'!U91</f>
        <v>0</v>
      </c>
      <c r="V21" s="15">
        <f>'Inserimento dati'!V30-'Inserimento dati'!V91</f>
        <v>0</v>
      </c>
      <c r="W21" s="13">
        <f t="shared" si="0"/>
        <v>0</v>
      </c>
    </row>
    <row r="22" spans="1:23" x14ac:dyDescent="0.2">
      <c r="A22" s="14" t="s">
        <v>15</v>
      </c>
      <c r="B22" s="52">
        <f>'Inserimento dati'!B31</f>
        <v>0</v>
      </c>
      <c r="C22" s="15">
        <f>'Inserimento dati'!C31-'Inserimento dati'!C92</f>
        <v>0</v>
      </c>
      <c r="D22" s="15">
        <f>'Inserimento dati'!D31-'Inserimento dati'!D92</f>
        <v>0</v>
      </c>
      <c r="E22" s="15">
        <f>'Inserimento dati'!E31-'Inserimento dati'!E92</f>
        <v>0</v>
      </c>
      <c r="F22" s="15">
        <f>'Inserimento dati'!F31-'Inserimento dati'!F92</f>
        <v>0</v>
      </c>
      <c r="G22" s="15">
        <f>'Inserimento dati'!G31-'Inserimento dati'!G92</f>
        <v>0</v>
      </c>
      <c r="H22" s="15">
        <f>'Inserimento dati'!H31-'Inserimento dati'!H92</f>
        <v>0</v>
      </c>
      <c r="I22" s="15">
        <f>'Inserimento dati'!I31-'Inserimento dati'!I92</f>
        <v>0</v>
      </c>
      <c r="J22" s="15">
        <f>'Inserimento dati'!J31-'Inserimento dati'!J92</f>
        <v>0</v>
      </c>
      <c r="K22" s="15">
        <f>'Inserimento dati'!K31-'Inserimento dati'!K92</f>
        <v>0</v>
      </c>
      <c r="L22" s="15">
        <f>'Inserimento dati'!L31-'Inserimento dati'!L92</f>
        <v>0</v>
      </c>
      <c r="M22" s="15">
        <f>'Inserimento dati'!M31-'Inserimento dati'!M92</f>
        <v>0</v>
      </c>
      <c r="N22" s="15">
        <f>'Inserimento dati'!N31-'Inserimento dati'!N92</f>
        <v>0</v>
      </c>
      <c r="O22" s="15">
        <f>'Inserimento dati'!O31-'Inserimento dati'!O92</f>
        <v>0</v>
      </c>
      <c r="P22" s="15">
        <f>'Inserimento dati'!P31-'Inserimento dati'!P92</f>
        <v>0</v>
      </c>
      <c r="Q22" s="15">
        <f>'Inserimento dati'!Q31-'Inserimento dati'!Q92</f>
        <v>0</v>
      </c>
      <c r="R22" s="15">
        <f>'Inserimento dati'!R31-'Inserimento dati'!R92</f>
        <v>0</v>
      </c>
      <c r="S22" s="15">
        <f>'Inserimento dati'!S31-'Inserimento dati'!S92</f>
        <v>0</v>
      </c>
      <c r="T22" s="15">
        <f>'Inserimento dati'!T31-'Inserimento dati'!T92</f>
        <v>0</v>
      </c>
      <c r="U22" s="15">
        <f>'Inserimento dati'!U31-'Inserimento dati'!U92</f>
        <v>0</v>
      </c>
      <c r="V22" s="15">
        <f>'Inserimento dati'!V31-'Inserimento dati'!V92</f>
        <v>0</v>
      </c>
      <c r="W22" s="13">
        <f t="shared" si="0"/>
        <v>0</v>
      </c>
    </row>
    <row r="23" spans="1:23" x14ac:dyDescent="0.2">
      <c r="A23" s="14" t="s">
        <v>16</v>
      </c>
      <c r="B23" s="52">
        <f>'Inserimento dati'!B32</f>
        <v>0</v>
      </c>
      <c r="C23" s="15">
        <f>'Inserimento dati'!C32-'Inserimento dati'!C93</f>
        <v>0</v>
      </c>
      <c r="D23" s="15">
        <f>'Inserimento dati'!D32-'Inserimento dati'!D93</f>
        <v>0</v>
      </c>
      <c r="E23" s="15">
        <f>'Inserimento dati'!E32-'Inserimento dati'!E93</f>
        <v>0</v>
      </c>
      <c r="F23" s="15">
        <f>'Inserimento dati'!F32-'Inserimento dati'!F93</f>
        <v>0</v>
      </c>
      <c r="G23" s="15">
        <f>'Inserimento dati'!G32-'Inserimento dati'!G93</f>
        <v>0</v>
      </c>
      <c r="H23" s="15">
        <f>'Inserimento dati'!H32-'Inserimento dati'!H93</f>
        <v>0</v>
      </c>
      <c r="I23" s="15">
        <f>'Inserimento dati'!I32-'Inserimento dati'!I93</f>
        <v>0</v>
      </c>
      <c r="J23" s="15">
        <f>'Inserimento dati'!J32-'Inserimento dati'!J93</f>
        <v>0</v>
      </c>
      <c r="K23" s="15">
        <f>'Inserimento dati'!K32-'Inserimento dati'!K93</f>
        <v>0</v>
      </c>
      <c r="L23" s="15">
        <f>'Inserimento dati'!L32-'Inserimento dati'!L93</f>
        <v>0</v>
      </c>
      <c r="M23" s="15">
        <f>'Inserimento dati'!M32-'Inserimento dati'!M93</f>
        <v>0</v>
      </c>
      <c r="N23" s="15">
        <f>'Inserimento dati'!N32-'Inserimento dati'!N93</f>
        <v>0</v>
      </c>
      <c r="O23" s="15">
        <f>'Inserimento dati'!O32-'Inserimento dati'!O93</f>
        <v>0</v>
      </c>
      <c r="P23" s="15">
        <f>'Inserimento dati'!P32-'Inserimento dati'!P93</f>
        <v>0</v>
      </c>
      <c r="Q23" s="15">
        <f>'Inserimento dati'!Q32-'Inserimento dati'!Q93</f>
        <v>0</v>
      </c>
      <c r="R23" s="15">
        <f>'Inserimento dati'!R32-'Inserimento dati'!R93</f>
        <v>0</v>
      </c>
      <c r="S23" s="15">
        <f>'Inserimento dati'!S32-'Inserimento dati'!S93</f>
        <v>0</v>
      </c>
      <c r="T23" s="15">
        <f>'Inserimento dati'!T32-'Inserimento dati'!T93</f>
        <v>0</v>
      </c>
      <c r="U23" s="15">
        <f>'Inserimento dati'!U32-'Inserimento dati'!U93</f>
        <v>0</v>
      </c>
      <c r="V23" s="15">
        <f>'Inserimento dati'!V32-'Inserimento dati'!V93</f>
        <v>0</v>
      </c>
      <c r="W23" s="13">
        <f t="shared" si="0"/>
        <v>0</v>
      </c>
    </row>
    <row r="24" spans="1:23" x14ac:dyDescent="0.2">
      <c r="A24" s="14" t="s">
        <v>17</v>
      </c>
      <c r="B24" s="52">
        <f>'Inserimento dati'!B33</f>
        <v>0</v>
      </c>
      <c r="C24" s="15">
        <f>'Inserimento dati'!C33-'Inserimento dati'!C94</f>
        <v>0</v>
      </c>
      <c r="D24" s="15">
        <f>'Inserimento dati'!D33-'Inserimento dati'!D94</f>
        <v>0</v>
      </c>
      <c r="E24" s="15">
        <f>'Inserimento dati'!E33-'Inserimento dati'!E94</f>
        <v>0</v>
      </c>
      <c r="F24" s="15">
        <f>'Inserimento dati'!F33-'Inserimento dati'!F94</f>
        <v>0</v>
      </c>
      <c r="G24" s="15">
        <f>'Inserimento dati'!G33-'Inserimento dati'!G94</f>
        <v>0</v>
      </c>
      <c r="H24" s="15">
        <f>'Inserimento dati'!H33-'Inserimento dati'!H94</f>
        <v>0</v>
      </c>
      <c r="I24" s="15">
        <f>'Inserimento dati'!I33-'Inserimento dati'!I94</f>
        <v>0</v>
      </c>
      <c r="J24" s="15">
        <f>'Inserimento dati'!J33-'Inserimento dati'!J94</f>
        <v>0</v>
      </c>
      <c r="K24" s="15">
        <f>'Inserimento dati'!K33-'Inserimento dati'!K94</f>
        <v>0</v>
      </c>
      <c r="L24" s="15">
        <f>'Inserimento dati'!L33-'Inserimento dati'!L94</f>
        <v>0</v>
      </c>
      <c r="M24" s="15">
        <f>'Inserimento dati'!M33-'Inserimento dati'!M94</f>
        <v>0</v>
      </c>
      <c r="N24" s="15">
        <f>'Inserimento dati'!N33-'Inserimento dati'!N94</f>
        <v>0</v>
      </c>
      <c r="O24" s="15">
        <f>'Inserimento dati'!O33-'Inserimento dati'!O94</f>
        <v>0</v>
      </c>
      <c r="P24" s="15">
        <f>'Inserimento dati'!P33-'Inserimento dati'!P94</f>
        <v>0</v>
      </c>
      <c r="Q24" s="15">
        <f>'Inserimento dati'!Q33-'Inserimento dati'!Q94</f>
        <v>0</v>
      </c>
      <c r="R24" s="15">
        <f>'Inserimento dati'!R33-'Inserimento dati'!R94</f>
        <v>0</v>
      </c>
      <c r="S24" s="15">
        <f>'Inserimento dati'!S33-'Inserimento dati'!S94</f>
        <v>0</v>
      </c>
      <c r="T24" s="15">
        <f>'Inserimento dati'!T33-'Inserimento dati'!T94</f>
        <v>0</v>
      </c>
      <c r="U24" s="15">
        <f>'Inserimento dati'!U33-'Inserimento dati'!U94</f>
        <v>0</v>
      </c>
      <c r="V24" s="15">
        <f>'Inserimento dati'!V33-'Inserimento dati'!V94</f>
        <v>0</v>
      </c>
      <c r="W24" s="13">
        <f t="shared" si="0"/>
        <v>0</v>
      </c>
    </row>
    <row r="25" spans="1:23" x14ac:dyDescent="0.2">
      <c r="A25" s="14" t="s">
        <v>18</v>
      </c>
      <c r="B25" s="52">
        <f>'Inserimento dati'!B34</f>
        <v>0</v>
      </c>
      <c r="C25" s="15">
        <f>'Inserimento dati'!C34-'Inserimento dati'!C95</f>
        <v>0</v>
      </c>
      <c r="D25" s="15">
        <f>'Inserimento dati'!D34-'Inserimento dati'!D95</f>
        <v>0</v>
      </c>
      <c r="E25" s="15">
        <f>'Inserimento dati'!E34-'Inserimento dati'!E95</f>
        <v>0</v>
      </c>
      <c r="F25" s="15">
        <f>'Inserimento dati'!F34-'Inserimento dati'!F95</f>
        <v>0</v>
      </c>
      <c r="G25" s="15">
        <f>'Inserimento dati'!G34-'Inserimento dati'!G95</f>
        <v>0</v>
      </c>
      <c r="H25" s="15">
        <f>'Inserimento dati'!H34-'Inserimento dati'!H95</f>
        <v>0</v>
      </c>
      <c r="I25" s="15">
        <f>'Inserimento dati'!I34-'Inserimento dati'!I95</f>
        <v>0</v>
      </c>
      <c r="J25" s="15">
        <f>'Inserimento dati'!J34-'Inserimento dati'!J95</f>
        <v>0</v>
      </c>
      <c r="K25" s="15">
        <f>'Inserimento dati'!K34-'Inserimento dati'!K95</f>
        <v>0</v>
      </c>
      <c r="L25" s="15">
        <f>'Inserimento dati'!L34-'Inserimento dati'!L95</f>
        <v>0</v>
      </c>
      <c r="M25" s="15">
        <f>'Inserimento dati'!M34-'Inserimento dati'!M95</f>
        <v>0</v>
      </c>
      <c r="N25" s="15">
        <f>'Inserimento dati'!N34-'Inserimento dati'!N95</f>
        <v>0</v>
      </c>
      <c r="O25" s="15">
        <f>'Inserimento dati'!O34-'Inserimento dati'!O95</f>
        <v>0</v>
      </c>
      <c r="P25" s="15">
        <f>'Inserimento dati'!P34-'Inserimento dati'!P95</f>
        <v>0</v>
      </c>
      <c r="Q25" s="15">
        <f>'Inserimento dati'!Q34-'Inserimento dati'!Q95</f>
        <v>0</v>
      </c>
      <c r="R25" s="15">
        <f>'Inserimento dati'!R34-'Inserimento dati'!R95</f>
        <v>0</v>
      </c>
      <c r="S25" s="15">
        <f>'Inserimento dati'!S34-'Inserimento dati'!S95</f>
        <v>0</v>
      </c>
      <c r="T25" s="15">
        <f>'Inserimento dati'!T34-'Inserimento dati'!T95</f>
        <v>0</v>
      </c>
      <c r="U25" s="15">
        <f>'Inserimento dati'!U34-'Inserimento dati'!U95</f>
        <v>0</v>
      </c>
      <c r="V25" s="15">
        <f>'Inserimento dati'!V34-'Inserimento dati'!V95</f>
        <v>0</v>
      </c>
      <c r="W25" s="13">
        <f t="shared" si="0"/>
        <v>0</v>
      </c>
    </row>
    <row r="26" spans="1:23" x14ac:dyDescent="0.2">
      <c r="A26" s="14" t="s">
        <v>19</v>
      </c>
      <c r="B26" s="52">
        <f>'Inserimento dati'!B35</f>
        <v>0</v>
      </c>
      <c r="C26" s="15">
        <f>'Inserimento dati'!C35-'Inserimento dati'!C96</f>
        <v>0</v>
      </c>
      <c r="D26" s="15">
        <f>'Inserimento dati'!D35-'Inserimento dati'!D96</f>
        <v>0</v>
      </c>
      <c r="E26" s="15">
        <f>'Inserimento dati'!E35-'Inserimento dati'!E96</f>
        <v>0</v>
      </c>
      <c r="F26" s="15">
        <f>'Inserimento dati'!F35-'Inserimento dati'!F96</f>
        <v>0</v>
      </c>
      <c r="G26" s="15">
        <f>'Inserimento dati'!G35-'Inserimento dati'!G96</f>
        <v>0</v>
      </c>
      <c r="H26" s="15">
        <f>'Inserimento dati'!H35-'Inserimento dati'!H96</f>
        <v>0</v>
      </c>
      <c r="I26" s="15">
        <f>'Inserimento dati'!I35-'Inserimento dati'!I96</f>
        <v>0</v>
      </c>
      <c r="J26" s="15">
        <f>'Inserimento dati'!J35-'Inserimento dati'!J96</f>
        <v>0</v>
      </c>
      <c r="K26" s="15">
        <f>'Inserimento dati'!K35-'Inserimento dati'!K96</f>
        <v>0</v>
      </c>
      <c r="L26" s="15">
        <f>'Inserimento dati'!L35-'Inserimento dati'!L96</f>
        <v>0</v>
      </c>
      <c r="M26" s="15">
        <f>'Inserimento dati'!M35-'Inserimento dati'!M96</f>
        <v>0</v>
      </c>
      <c r="N26" s="15">
        <f>'Inserimento dati'!N35-'Inserimento dati'!N96</f>
        <v>0</v>
      </c>
      <c r="O26" s="15">
        <f>'Inserimento dati'!O35-'Inserimento dati'!O96</f>
        <v>0</v>
      </c>
      <c r="P26" s="15">
        <f>'Inserimento dati'!P35-'Inserimento dati'!P96</f>
        <v>0</v>
      </c>
      <c r="Q26" s="15">
        <f>'Inserimento dati'!Q35-'Inserimento dati'!Q96</f>
        <v>0</v>
      </c>
      <c r="R26" s="15">
        <f>'Inserimento dati'!R35-'Inserimento dati'!R96</f>
        <v>0</v>
      </c>
      <c r="S26" s="15">
        <f>'Inserimento dati'!S35-'Inserimento dati'!S96</f>
        <v>0</v>
      </c>
      <c r="T26" s="15">
        <f>'Inserimento dati'!T35-'Inserimento dati'!T96</f>
        <v>0</v>
      </c>
      <c r="U26" s="15">
        <f>'Inserimento dati'!U35-'Inserimento dati'!U96</f>
        <v>0</v>
      </c>
      <c r="V26" s="15">
        <f>'Inserimento dati'!V35-'Inserimento dati'!V96</f>
        <v>0</v>
      </c>
      <c r="W26" s="13">
        <f t="shared" si="0"/>
        <v>0</v>
      </c>
    </row>
    <row r="27" spans="1:23" x14ac:dyDescent="0.2">
      <c r="A27" s="126" t="s">
        <v>23</v>
      </c>
      <c r="B27" s="127"/>
      <c r="C27" s="15">
        <f>'Inserimento dati'!C36-'Inserimento dati'!C97</f>
        <v>0</v>
      </c>
      <c r="D27" s="15">
        <f>'Inserimento dati'!D36-'Inserimento dati'!D97</f>
        <v>0</v>
      </c>
      <c r="E27" s="15">
        <f>'Inserimento dati'!E36-'Inserimento dati'!E97</f>
        <v>0</v>
      </c>
      <c r="F27" s="15">
        <f>'Inserimento dati'!F36-'Inserimento dati'!F97</f>
        <v>0</v>
      </c>
      <c r="G27" s="15">
        <f>'Inserimento dati'!G36-'Inserimento dati'!G97</f>
        <v>0</v>
      </c>
      <c r="H27" s="15">
        <f>'Inserimento dati'!H36-'Inserimento dati'!H97</f>
        <v>0</v>
      </c>
      <c r="I27" s="15">
        <f>'Inserimento dati'!I36-'Inserimento dati'!I97</f>
        <v>0</v>
      </c>
      <c r="J27" s="15">
        <f>'Inserimento dati'!J36-'Inserimento dati'!J97</f>
        <v>0</v>
      </c>
      <c r="K27" s="15">
        <f>'Inserimento dati'!K36-'Inserimento dati'!K97</f>
        <v>0</v>
      </c>
      <c r="L27" s="15">
        <f>'Inserimento dati'!L36-'Inserimento dati'!L97</f>
        <v>0</v>
      </c>
      <c r="M27" s="15">
        <f>'Inserimento dati'!M36-'Inserimento dati'!M97</f>
        <v>0</v>
      </c>
      <c r="N27" s="15">
        <f>'Inserimento dati'!N36-'Inserimento dati'!N97</f>
        <v>0</v>
      </c>
      <c r="O27" s="15">
        <f>'Inserimento dati'!O36-'Inserimento dati'!O97</f>
        <v>0</v>
      </c>
      <c r="P27" s="15">
        <f>'Inserimento dati'!P36-'Inserimento dati'!P97</f>
        <v>0</v>
      </c>
      <c r="Q27" s="15">
        <f>'Inserimento dati'!Q36-'Inserimento dati'!Q97</f>
        <v>0</v>
      </c>
      <c r="R27" s="15">
        <f>'Inserimento dati'!R36-'Inserimento dati'!R97</f>
        <v>0</v>
      </c>
      <c r="S27" s="15">
        <f>'Inserimento dati'!S36-'Inserimento dati'!S97</f>
        <v>0</v>
      </c>
      <c r="T27" s="15">
        <f>'Inserimento dati'!T36-'Inserimento dati'!T97</f>
        <v>0</v>
      </c>
      <c r="U27" s="15">
        <f>'Inserimento dati'!U36-'Inserimento dati'!U97</f>
        <v>0</v>
      </c>
      <c r="V27" s="15">
        <f>'Inserimento dati'!V36-'Inserimento dati'!V97</f>
        <v>0</v>
      </c>
      <c r="W27" s="15">
        <f>'Inserimento dati'!W36-'Inserimento dati'!W97</f>
        <v>0</v>
      </c>
    </row>
    <row r="29" spans="1:23" x14ac:dyDescent="0.2">
      <c r="V29" s="54"/>
    </row>
    <row r="32" spans="1:23" x14ac:dyDescent="0.2">
      <c r="M32" s="54"/>
    </row>
  </sheetData>
  <sheetProtection password="DFEF" sheet="1" objects="1" scenarios="1"/>
  <mergeCells count="24">
    <mergeCell ref="E5:E6"/>
    <mergeCell ref="F5:F6"/>
    <mergeCell ref="G5:G6"/>
    <mergeCell ref="H5:H6"/>
    <mergeCell ref="A3:B4"/>
    <mergeCell ref="A5:B6"/>
    <mergeCell ref="C5:C6"/>
    <mergeCell ref="D5:D6"/>
    <mergeCell ref="O5:O6"/>
    <mergeCell ref="P5:P6"/>
    <mergeCell ref="I5:I6"/>
    <mergeCell ref="J5:J6"/>
    <mergeCell ref="K5:K6"/>
    <mergeCell ref="L5:L6"/>
    <mergeCell ref="U5:U6"/>
    <mergeCell ref="V5:V6"/>
    <mergeCell ref="W5:W6"/>
    <mergeCell ref="A27:B27"/>
    <mergeCell ref="Q5:Q6"/>
    <mergeCell ref="R5:R6"/>
    <mergeCell ref="S5:S6"/>
    <mergeCell ref="T5:T6"/>
    <mergeCell ref="M5:M6"/>
    <mergeCell ref="N5:N6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Zeros="0" topLeftCell="A22" workbookViewId="0">
      <selection activeCell="C34" sqref="C34"/>
    </sheetView>
  </sheetViews>
  <sheetFormatPr defaultColWidth="19.42578125" defaultRowHeight="12.75" x14ac:dyDescent="0.2"/>
  <cols>
    <col min="1" max="1" width="21.7109375" style="1" customWidth="1"/>
    <col min="2" max="23" width="12.7109375" style="1" customWidth="1"/>
    <col min="24" max="16384" width="19.42578125" style="1"/>
  </cols>
  <sheetData>
    <row r="1" spans="1:23" x14ac:dyDescent="0.2">
      <c r="A1" s="51" t="s">
        <v>66</v>
      </c>
    </row>
    <row r="3" spans="1:23" x14ac:dyDescent="0.2">
      <c r="A3" s="116" t="s">
        <v>27</v>
      </c>
      <c r="B3" s="117"/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2" t="s">
        <v>37</v>
      </c>
      <c r="I3" s="12" t="s">
        <v>38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43</v>
      </c>
      <c r="O3" s="12" t="s">
        <v>44</v>
      </c>
      <c r="P3" s="12" t="s">
        <v>45</v>
      </c>
      <c r="Q3" s="12" t="s">
        <v>46</v>
      </c>
      <c r="R3" s="12" t="s">
        <v>47</v>
      </c>
      <c r="S3" s="12" t="s">
        <v>48</v>
      </c>
      <c r="T3" s="12" t="s">
        <v>49</v>
      </c>
      <c r="U3" s="12" t="s">
        <v>50</v>
      </c>
      <c r="V3" s="12" t="s">
        <v>51</v>
      </c>
      <c r="W3" s="12" t="s">
        <v>56</v>
      </c>
    </row>
    <row r="4" spans="1:23" x14ac:dyDescent="0.2">
      <c r="A4" s="118"/>
      <c r="B4" s="119"/>
      <c r="C4" s="49">
        <f>'Inserimento dati'!C11</f>
        <v>0</v>
      </c>
      <c r="D4" s="49">
        <f>'Inserimento dati'!D11</f>
        <v>0</v>
      </c>
      <c r="E4" s="49">
        <f>'Inserimento dati'!E11</f>
        <v>0</v>
      </c>
      <c r="F4" s="49">
        <f>'Inserimento dati'!F11</f>
        <v>0</v>
      </c>
      <c r="G4" s="49">
        <f>'Inserimento dati'!G11</f>
        <v>0</v>
      </c>
      <c r="H4" s="49">
        <f>'Inserimento dati'!H11</f>
        <v>0</v>
      </c>
      <c r="I4" s="49">
        <f>'Inserimento dati'!I11</f>
        <v>0</v>
      </c>
      <c r="J4" s="49">
        <f>'Inserimento dati'!J11</f>
        <v>0</v>
      </c>
      <c r="K4" s="49">
        <f>'Inserimento dati'!K11</f>
        <v>0</v>
      </c>
      <c r="L4" s="49">
        <f>'Inserimento dati'!L11</f>
        <v>0</v>
      </c>
      <c r="M4" s="49">
        <f>'Inserimento dati'!M11</f>
        <v>0</v>
      </c>
      <c r="N4" s="49">
        <f>'Inserimento dati'!N11</f>
        <v>0</v>
      </c>
      <c r="O4" s="49">
        <f>'Inserimento dati'!O11</f>
        <v>0</v>
      </c>
      <c r="P4" s="49">
        <f>'Inserimento dati'!P11</f>
        <v>0</v>
      </c>
      <c r="Q4" s="49">
        <f>'Inserimento dati'!Q11</f>
        <v>0</v>
      </c>
      <c r="R4" s="49">
        <f>'Inserimento dati'!R11</f>
        <v>0</v>
      </c>
      <c r="S4" s="49">
        <f>'Inserimento dati'!S11</f>
        <v>0</v>
      </c>
      <c r="T4" s="49">
        <f>'Inserimento dati'!T11</f>
        <v>0</v>
      </c>
      <c r="U4" s="49">
        <f>'Inserimento dati'!U11</f>
        <v>0</v>
      </c>
      <c r="V4" s="49">
        <f>'Inserimento dati'!V11</f>
        <v>0</v>
      </c>
      <c r="W4" s="12"/>
    </row>
    <row r="5" spans="1:23" x14ac:dyDescent="0.2">
      <c r="A5" s="120" t="s">
        <v>28</v>
      </c>
      <c r="B5" s="121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x14ac:dyDescent="0.2">
      <c r="A6" s="122"/>
      <c r="B6" s="123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x14ac:dyDescent="0.2">
      <c r="A7" s="14" t="s">
        <v>0</v>
      </c>
      <c r="B7" s="52">
        <f>'Inserimento dati'!B16</f>
        <v>0</v>
      </c>
      <c r="C7" s="15" t="str">
        <f>IF(OR('Margini di contribuzione'!C$27&lt;=0,'Margini di contribuzione'!C$27=" ")," ",'Margini di contribuzione'!C7/'Margini di contribuzione'!C$27*100)</f>
        <v xml:space="preserve"> </v>
      </c>
      <c r="D7" s="15" t="str">
        <f>IF(OR('Margini di contribuzione'!D$27&lt;=0,'Margini di contribuzione'!D$27=" ")," ",'Margini di contribuzione'!D7/'Margini di contribuzione'!D$27*100)</f>
        <v xml:space="preserve"> </v>
      </c>
      <c r="E7" s="15" t="str">
        <f>IF(OR('Margini di contribuzione'!E$27&lt;=0,'Margini di contribuzione'!E$27=" ")," ",'Margini di contribuzione'!E7/'Margini di contribuzione'!E$27*100)</f>
        <v xml:space="preserve"> </v>
      </c>
      <c r="F7" s="15" t="str">
        <f>IF(OR('Margini di contribuzione'!F$27&lt;=0,'Margini di contribuzione'!F$27=" ")," ",'Margini di contribuzione'!F7/'Margini di contribuzione'!F$27*100)</f>
        <v xml:space="preserve"> </v>
      </c>
      <c r="G7" s="15" t="str">
        <f>IF(OR('Margini di contribuzione'!G$27&lt;=0,'Margini di contribuzione'!G$27=" ")," ",'Margini di contribuzione'!G7/'Margini di contribuzione'!G$27*100)</f>
        <v xml:space="preserve"> </v>
      </c>
      <c r="H7" s="15" t="str">
        <f>IF(OR('Margini di contribuzione'!H$27&lt;=0,'Margini di contribuzione'!H$27=" ")," ",'Margini di contribuzione'!H7/'Margini di contribuzione'!H$27*100)</f>
        <v xml:space="preserve"> </v>
      </c>
      <c r="I7" s="15" t="str">
        <f>IF(OR('Margini di contribuzione'!I$27&lt;=0,'Margini di contribuzione'!I$27=" ")," ",'Margini di contribuzione'!I7/'Margini di contribuzione'!I$27*100)</f>
        <v xml:space="preserve"> </v>
      </c>
      <c r="J7" s="15" t="str">
        <f>IF(OR('Margini di contribuzione'!J$27&lt;=0,'Margini di contribuzione'!J$27=" ")," ",'Margini di contribuzione'!J7/'Margini di contribuzione'!J$27*100)</f>
        <v xml:space="preserve"> </v>
      </c>
      <c r="K7" s="15" t="str">
        <f>IF(OR('Margini di contribuzione'!K$27&lt;=0,'Margini di contribuzione'!K$27=" ")," ",'Margini di contribuzione'!K7/'Margini di contribuzione'!K$27*100)</f>
        <v xml:space="preserve"> </v>
      </c>
      <c r="L7" s="15" t="str">
        <f>IF(OR('Margini di contribuzione'!L$27&lt;=0,'Margini di contribuzione'!L$27=" ")," ",'Margini di contribuzione'!L7/'Margini di contribuzione'!L$27*100)</f>
        <v xml:space="preserve"> </v>
      </c>
      <c r="M7" s="15" t="str">
        <f>IF(OR('Margini di contribuzione'!M$27&lt;=0,'Margini di contribuzione'!M$27=" ")," ",'Margini di contribuzione'!M7/'Margini di contribuzione'!M$27*100)</f>
        <v xml:space="preserve"> </v>
      </c>
      <c r="N7" s="15" t="str">
        <f>IF(OR('Margini di contribuzione'!N$27&lt;=0,'Margini di contribuzione'!N$27=" ")," ",'Margini di contribuzione'!N7/'Margini di contribuzione'!N$27*100)</f>
        <v xml:space="preserve"> </v>
      </c>
      <c r="O7" s="15" t="str">
        <f>IF(OR('Margini di contribuzione'!O$27&lt;=0,'Margini di contribuzione'!O$27=" ")," ",'Margini di contribuzione'!O7/'Margini di contribuzione'!O$27*100)</f>
        <v xml:space="preserve"> </v>
      </c>
      <c r="P7" s="15" t="str">
        <f>IF(OR('Margini di contribuzione'!P$27&lt;=0,'Margini di contribuzione'!P$27=" ")," ",'Margini di contribuzione'!P7/'Margini di contribuzione'!P$27*100)</f>
        <v xml:space="preserve"> </v>
      </c>
      <c r="Q7" s="15" t="str">
        <f>IF(OR('Margini di contribuzione'!Q$27&lt;=0,'Margini di contribuzione'!Q$27=" ")," ",'Margini di contribuzione'!Q7/'Margini di contribuzione'!Q$27*100)</f>
        <v xml:space="preserve"> </v>
      </c>
      <c r="R7" s="15" t="str">
        <f>IF(OR('Margini di contribuzione'!R$27&lt;=0,'Margini di contribuzione'!R$27=" ")," ",'Margini di contribuzione'!R7/'Margini di contribuzione'!R$27*100)</f>
        <v xml:space="preserve"> </v>
      </c>
      <c r="S7" s="15" t="str">
        <f>IF(OR('Margini di contribuzione'!S$27&lt;=0,'Margini di contribuzione'!S$27=" ")," ",'Margini di contribuzione'!S7/'Margini di contribuzione'!S$27*100)</f>
        <v xml:space="preserve"> </v>
      </c>
      <c r="T7" s="15" t="str">
        <f>IF(OR('Margini di contribuzione'!T$27&lt;=0,'Margini di contribuzione'!T$27=" ")," ",'Margini di contribuzione'!T7/'Margini di contribuzione'!T$27*100)</f>
        <v xml:space="preserve"> </v>
      </c>
      <c r="U7" s="15" t="str">
        <f>IF(OR('Margini di contribuzione'!U$27&lt;=0,'Margini di contribuzione'!U$27=" ")," ",'Margini di contribuzione'!U7/'Margini di contribuzione'!U$27*100)</f>
        <v xml:space="preserve"> </v>
      </c>
      <c r="V7" s="15" t="str">
        <f>IF(OR('Margini di contribuzione'!V$27&lt;=0,'Margini di contribuzione'!V$27=" ")," ",'Margini di contribuzione'!V7/'Margini di contribuzione'!V$27*100)</f>
        <v xml:space="preserve"> </v>
      </c>
      <c r="W7" s="15" t="str">
        <f>IF(OR('Margini di contribuzione'!W$27&lt;=0,'Margini di contribuzione'!W$27=" ")," ",'Margini di contribuzione'!W7/'Margini di contribuzione'!W$27*100)</f>
        <v xml:space="preserve"> </v>
      </c>
    </row>
    <row r="8" spans="1:23" x14ac:dyDescent="0.2">
      <c r="A8" s="14" t="s">
        <v>1</v>
      </c>
      <c r="B8" s="52">
        <f>'Inserimento dati'!B17</f>
        <v>0</v>
      </c>
      <c r="C8" s="15" t="str">
        <f>IF(OR('Margini di contribuzione'!C$27&lt;=0,'Margini di contribuzione'!C$27=" ")," ",'Margini di contribuzione'!C8/'Margini di contribuzione'!C$27*100)</f>
        <v xml:space="preserve"> </v>
      </c>
      <c r="D8" s="15" t="str">
        <f>IF(OR('Margini di contribuzione'!D$27&lt;=0,'Margini di contribuzione'!D$27=" ")," ",'Margini di contribuzione'!D8/'Margini di contribuzione'!D$27*100)</f>
        <v xml:space="preserve"> </v>
      </c>
      <c r="E8" s="15" t="str">
        <f>IF(OR('Margini di contribuzione'!E$27&lt;=0,'Margini di contribuzione'!E$27=" ")," ",'Margini di contribuzione'!E8/'Margini di contribuzione'!E$27*100)</f>
        <v xml:space="preserve"> </v>
      </c>
      <c r="F8" s="15" t="str">
        <f>IF(OR('Margini di contribuzione'!F$27&lt;=0,'Margini di contribuzione'!F$27=" ")," ",'Margini di contribuzione'!F8/'Margini di contribuzione'!F$27*100)</f>
        <v xml:space="preserve"> </v>
      </c>
      <c r="G8" s="15" t="str">
        <f>IF(OR('Margini di contribuzione'!G$27&lt;=0,'Margini di contribuzione'!G$27=" ")," ",'Margini di contribuzione'!G8/'Margini di contribuzione'!G$27*100)</f>
        <v xml:space="preserve"> </v>
      </c>
      <c r="H8" s="15" t="str">
        <f>IF(OR('Margini di contribuzione'!H$27&lt;=0,'Margini di contribuzione'!H$27=" ")," ",'Margini di contribuzione'!H8/'Margini di contribuzione'!H$27*100)</f>
        <v xml:space="preserve"> </v>
      </c>
      <c r="I8" s="15" t="str">
        <f>IF(OR('Margini di contribuzione'!I$27&lt;=0,'Margini di contribuzione'!I$27=" ")," ",'Margini di contribuzione'!I8/'Margini di contribuzione'!I$27*100)</f>
        <v xml:space="preserve"> </v>
      </c>
      <c r="J8" s="15" t="str">
        <f>IF(OR('Margini di contribuzione'!J$27&lt;=0,'Margini di contribuzione'!J$27=" ")," ",'Margini di contribuzione'!J8/'Margini di contribuzione'!J$27*100)</f>
        <v xml:space="preserve"> </v>
      </c>
      <c r="K8" s="15" t="str">
        <f>IF(OR('Margini di contribuzione'!K$27&lt;=0,'Margini di contribuzione'!K$27=" ")," ",'Margini di contribuzione'!K8/'Margini di contribuzione'!K$27*100)</f>
        <v xml:space="preserve"> </v>
      </c>
      <c r="L8" s="15" t="str">
        <f>IF(OR('Margini di contribuzione'!L$27&lt;=0,'Margini di contribuzione'!L$27=" ")," ",'Margini di contribuzione'!L8/'Margini di contribuzione'!L$27*100)</f>
        <v xml:space="preserve"> </v>
      </c>
      <c r="M8" s="15" t="str">
        <f>IF(OR('Margini di contribuzione'!M$27&lt;=0,'Margini di contribuzione'!M$27=" ")," ",'Margini di contribuzione'!M8/'Margini di contribuzione'!M$27*100)</f>
        <v xml:space="preserve"> </v>
      </c>
      <c r="N8" s="15" t="str">
        <f>IF(OR('Margini di contribuzione'!N$27&lt;=0,'Margini di contribuzione'!N$27=" ")," ",'Margini di contribuzione'!N8/'Margini di contribuzione'!N$27*100)</f>
        <v xml:space="preserve"> </v>
      </c>
      <c r="O8" s="15" t="str">
        <f>IF(OR('Margini di contribuzione'!O$27&lt;=0,'Margini di contribuzione'!O$27=" ")," ",'Margini di contribuzione'!O8/'Margini di contribuzione'!O$27*100)</f>
        <v xml:space="preserve"> </v>
      </c>
      <c r="P8" s="15" t="str">
        <f>IF(OR('Margini di contribuzione'!P$27&lt;=0,'Margini di contribuzione'!P$27=" ")," ",'Margini di contribuzione'!P8/'Margini di contribuzione'!P$27*100)</f>
        <v xml:space="preserve"> </v>
      </c>
      <c r="Q8" s="15" t="str">
        <f>IF(OR('Margini di contribuzione'!Q$27&lt;=0,'Margini di contribuzione'!Q$27=" ")," ",'Margini di contribuzione'!Q8/'Margini di contribuzione'!Q$27*100)</f>
        <v xml:space="preserve"> </v>
      </c>
      <c r="R8" s="15" t="str">
        <f>IF(OR('Margini di contribuzione'!R$27&lt;=0,'Margini di contribuzione'!R$27=" ")," ",'Margini di contribuzione'!R8/'Margini di contribuzione'!R$27*100)</f>
        <v xml:space="preserve"> </v>
      </c>
      <c r="S8" s="15" t="str">
        <f>IF(OR('Margini di contribuzione'!S$27&lt;=0,'Margini di contribuzione'!S$27=" ")," ",'Margini di contribuzione'!S8/'Margini di contribuzione'!S$27*100)</f>
        <v xml:space="preserve"> </v>
      </c>
      <c r="T8" s="15" t="str">
        <f>IF(OR('Margini di contribuzione'!T$27&lt;=0,'Margini di contribuzione'!T$27=" ")," ",'Margini di contribuzione'!T8/'Margini di contribuzione'!T$27*100)</f>
        <v xml:space="preserve"> </v>
      </c>
      <c r="U8" s="15" t="str">
        <f>IF(OR('Margini di contribuzione'!U$27&lt;=0,'Margini di contribuzione'!U$27=" ")," ",'Margini di contribuzione'!U8/'Margini di contribuzione'!U$27*100)</f>
        <v xml:space="preserve"> </v>
      </c>
      <c r="V8" s="15" t="str">
        <f>IF(OR('Margini di contribuzione'!V$27&lt;=0,'Margini di contribuzione'!V$27=" ")," ",'Margini di contribuzione'!V8/'Margini di contribuzione'!V$27*100)</f>
        <v xml:space="preserve"> </v>
      </c>
      <c r="W8" s="15" t="str">
        <f>IF(OR('Margini di contribuzione'!W$27&lt;=0,'Margini di contribuzione'!W$27=" ")," ",'Margini di contribuzione'!W8/'Margini di contribuzione'!W$27*100)</f>
        <v xml:space="preserve"> </v>
      </c>
    </row>
    <row r="9" spans="1:23" x14ac:dyDescent="0.2">
      <c r="A9" s="14" t="s">
        <v>2</v>
      </c>
      <c r="B9" s="52">
        <f>'Inserimento dati'!B18</f>
        <v>0</v>
      </c>
      <c r="C9" s="15" t="str">
        <f>IF(OR('Margini di contribuzione'!C$27&lt;=0,'Margini di contribuzione'!C$27=" ")," ",'Margini di contribuzione'!C9/'Margini di contribuzione'!C$27*100)</f>
        <v xml:space="preserve"> </v>
      </c>
      <c r="D9" s="15" t="str">
        <f>IF(OR('Margini di contribuzione'!D$27&lt;=0,'Margini di contribuzione'!D$27=" ")," ",'Margini di contribuzione'!D9/'Margini di contribuzione'!D$27*100)</f>
        <v xml:space="preserve"> </v>
      </c>
      <c r="E9" s="15" t="str">
        <f>IF(OR('Margini di contribuzione'!E$27&lt;=0,'Margini di contribuzione'!E$27=" ")," ",'Margini di contribuzione'!E9/'Margini di contribuzione'!E$27*100)</f>
        <v xml:space="preserve"> </v>
      </c>
      <c r="F9" s="15" t="str">
        <f>IF(OR('Margini di contribuzione'!F$27&lt;=0,'Margini di contribuzione'!F$27=" ")," ",'Margini di contribuzione'!F9/'Margini di contribuzione'!F$27*100)</f>
        <v xml:space="preserve"> </v>
      </c>
      <c r="G9" s="15" t="str">
        <f>IF(OR('Margini di contribuzione'!G$27&lt;=0,'Margini di contribuzione'!G$27=" ")," ",'Margini di contribuzione'!G9/'Margini di contribuzione'!G$27*100)</f>
        <v xml:space="preserve"> </v>
      </c>
      <c r="H9" s="15" t="str">
        <f>IF(OR('Margini di contribuzione'!H$27&lt;=0,'Margini di contribuzione'!H$27=" ")," ",'Margini di contribuzione'!H9/'Margini di contribuzione'!H$27*100)</f>
        <v xml:space="preserve"> </v>
      </c>
      <c r="I9" s="15" t="str">
        <f>IF(OR('Margini di contribuzione'!I$27&lt;=0,'Margini di contribuzione'!I$27=" ")," ",'Margini di contribuzione'!I9/'Margini di contribuzione'!I$27*100)</f>
        <v xml:space="preserve"> </v>
      </c>
      <c r="J9" s="15" t="str">
        <f>IF(OR('Margini di contribuzione'!J$27&lt;=0,'Margini di contribuzione'!J$27=" ")," ",'Margini di contribuzione'!J9/'Margini di contribuzione'!J$27*100)</f>
        <v xml:space="preserve"> </v>
      </c>
      <c r="K9" s="15" t="str">
        <f>IF(OR('Margini di contribuzione'!K$27&lt;=0,'Margini di contribuzione'!K$27=" ")," ",'Margini di contribuzione'!K9/'Margini di contribuzione'!K$27*100)</f>
        <v xml:space="preserve"> </v>
      </c>
      <c r="L9" s="15" t="str">
        <f>IF(OR('Margini di contribuzione'!L$27&lt;=0,'Margini di contribuzione'!L$27=" ")," ",'Margini di contribuzione'!L9/'Margini di contribuzione'!L$27*100)</f>
        <v xml:space="preserve"> </v>
      </c>
      <c r="M9" s="15" t="str">
        <f>IF(OR('Margini di contribuzione'!M$27&lt;=0,'Margini di contribuzione'!M$27=" ")," ",'Margini di contribuzione'!M9/'Margini di contribuzione'!M$27*100)</f>
        <v xml:space="preserve"> </v>
      </c>
      <c r="N9" s="15" t="str">
        <f>IF(OR('Margini di contribuzione'!N$27&lt;=0,'Margini di contribuzione'!N$27=" ")," ",'Margini di contribuzione'!N9/'Margini di contribuzione'!N$27*100)</f>
        <v xml:space="preserve"> </v>
      </c>
      <c r="O9" s="15" t="str">
        <f>IF(OR('Margini di contribuzione'!O$27&lt;=0,'Margini di contribuzione'!O$27=" ")," ",'Margini di contribuzione'!O9/'Margini di contribuzione'!O$27*100)</f>
        <v xml:space="preserve"> </v>
      </c>
      <c r="P9" s="15" t="str">
        <f>IF(OR('Margini di contribuzione'!P$27&lt;=0,'Margini di contribuzione'!P$27=" ")," ",'Margini di contribuzione'!P9/'Margini di contribuzione'!P$27*100)</f>
        <v xml:space="preserve"> </v>
      </c>
      <c r="Q9" s="15" t="str">
        <f>IF(OR('Margini di contribuzione'!Q$27&lt;=0,'Margini di contribuzione'!Q$27=" ")," ",'Margini di contribuzione'!Q9/'Margini di contribuzione'!Q$27*100)</f>
        <v xml:space="preserve"> </v>
      </c>
      <c r="R9" s="15" t="str">
        <f>IF(OR('Margini di contribuzione'!R$27&lt;=0,'Margini di contribuzione'!R$27=" ")," ",'Margini di contribuzione'!R9/'Margini di contribuzione'!R$27*100)</f>
        <v xml:space="preserve"> </v>
      </c>
      <c r="S9" s="15" t="str">
        <f>IF(OR('Margini di contribuzione'!S$27&lt;=0,'Margini di contribuzione'!S$27=" ")," ",'Margini di contribuzione'!S9/'Margini di contribuzione'!S$27*100)</f>
        <v xml:space="preserve"> </v>
      </c>
      <c r="T9" s="15" t="str">
        <f>IF(OR('Margini di contribuzione'!T$27&lt;=0,'Margini di contribuzione'!T$27=" ")," ",'Margini di contribuzione'!T9/'Margini di contribuzione'!T$27*100)</f>
        <v xml:space="preserve"> </v>
      </c>
      <c r="U9" s="15" t="str">
        <f>IF(OR('Margini di contribuzione'!U$27&lt;=0,'Margini di contribuzione'!U$27=" ")," ",'Margini di contribuzione'!U9/'Margini di contribuzione'!U$27*100)</f>
        <v xml:space="preserve"> </v>
      </c>
      <c r="V9" s="15" t="str">
        <f>IF(OR('Margini di contribuzione'!V$27&lt;=0,'Margini di contribuzione'!V$27=" ")," ",'Margini di contribuzione'!V9/'Margini di contribuzione'!V$27*100)</f>
        <v xml:space="preserve"> </v>
      </c>
      <c r="W9" s="15" t="str">
        <f>IF(OR('Margini di contribuzione'!W$27&lt;=0,'Margini di contribuzione'!W$27=" ")," ",'Margini di contribuzione'!W9/'Margini di contribuzione'!W$27*100)</f>
        <v xml:space="preserve"> </v>
      </c>
    </row>
    <row r="10" spans="1:23" x14ac:dyDescent="0.2">
      <c r="A10" s="14" t="s">
        <v>3</v>
      </c>
      <c r="B10" s="52">
        <f>'Inserimento dati'!B19</f>
        <v>0</v>
      </c>
      <c r="C10" s="15" t="str">
        <f>IF(OR('Margini di contribuzione'!C$27&lt;=0,'Margini di contribuzione'!C$27=" ")," ",'Margini di contribuzione'!C10/'Margini di contribuzione'!C$27*100)</f>
        <v xml:space="preserve"> </v>
      </c>
      <c r="D10" s="15" t="str">
        <f>IF(OR('Margini di contribuzione'!D$27&lt;=0,'Margini di contribuzione'!D$27=" ")," ",'Margini di contribuzione'!D10/'Margini di contribuzione'!D$27*100)</f>
        <v xml:space="preserve"> </v>
      </c>
      <c r="E10" s="15" t="str">
        <f>IF(OR('Margini di contribuzione'!E$27&lt;=0,'Margini di contribuzione'!E$27=" ")," ",'Margini di contribuzione'!E10/'Margini di contribuzione'!E$27*100)</f>
        <v xml:space="preserve"> </v>
      </c>
      <c r="F10" s="15" t="str">
        <f>IF(OR('Margini di contribuzione'!F$27&lt;=0,'Margini di contribuzione'!F$27=" ")," ",'Margini di contribuzione'!F10/'Margini di contribuzione'!F$27*100)</f>
        <v xml:space="preserve"> </v>
      </c>
      <c r="G10" s="15" t="str">
        <f>IF(OR('Margini di contribuzione'!G$27&lt;=0,'Margini di contribuzione'!G$27=" ")," ",'Margini di contribuzione'!G10/'Margini di contribuzione'!G$27*100)</f>
        <v xml:space="preserve"> </v>
      </c>
      <c r="H10" s="15" t="str">
        <f>IF(OR('Margini di contribuzione'!H$27&lt;=0,'Margini di contribuzione'!H$27=" ")," ",'Margini di contribuzione'!H10/'Margini di contribuzione'!H$27*100)</f>
        <v xml:space="preserve"> </v>
      </c>
      <c r="I10" s="15" t="str">
        <f>IF(OR('Margini di contribuzione'!I$27&lt;=0,'Margini di contribuzione'!I$27=" ")," ",'Margini di contribuzione'!I10/'Margini di contribuzione'!I$27*100)</f>
        <v xml:space="preserve"> </v>
      </c>
      <c r="J10" s="15" t="str">
        <f>IF(OR('Margini di contribuzione'!J$27&lt;=0,'Margini di contribuzione'!J$27=" ")," ",'Margini di contribuzione'!J10/'Margini di contribuzione'!J$27*100)</f>
        <v xml:space="preserve"> </v>
      </c>
      <c r="K10" s="15" t="str">
        <f>IF(OR('Margini di contribuzione'!K$27&lt;=0,'Margini di contribuzione'!K$27=" ")," ",'Margini di contribuzione'!K10/'Margini di contribuzione'!K$27*100)</f>
        <v xml:space="preserve"> </v>
      </c>
      <c r="L10" s="15" t="str">
        <f>IF(OR('Margini di contribuzione'!L$27&lt;=0,'Margini di contribuzione'!L$27=" ")," ",'Margini di contribuzione'!L10/'Margini di contribuzione'!L$27*100)</f>
        <v xml:space="preserve"> </v>
      </c>
      <c r="M10" s="15" t="str">
        <f>IF(OR('Margini di contribuzione'!M$27&lt;=0,'Margini di contribuzione'!M$27=" ")," ",'Margini di contribuzione'!M10/'Margini di contribuzione'!M$27*100)</f>
        <v xml:space="preserve"> </v>
      </c>
      <c r="N10" s="15" t="str">
        <f>IF(OR('Margini di contribuzione'!N$27&lt;=0,'Margini di contribuzione'!N$27=" ")," ",'Margini di contribuzione'!N10/'Margini di contribuzione'!N$27*100)</f>
        <v xml:space="preserve"> </v>
      </c>
      <c r="O10" s="15" t="str">
        <f>IF(OR('Margini di contribuzione'!O$27&lt;=0,'Margini di contribuzione'!O$27=" ")," ",'Margini di contribuzione'!O10/'Margini di contribuzione'!O$27*100)</f>
        <v xml:space="preserve"> </v>
      </c>
      <c r="P10" s="15" t="str">
        <f>IF(OR('Margini di contribuzione'!P$27&lt;=0,'Margini di contribuzione'!P$27=" ")," ",'Margini di contribuzione'!P10/'Margini di contribuzione'!P$27*100)</f>
        <v xml:space="preserve"> </v>
      </c>
      <c r="Q10" s="15" t="str">
        <f>IF(OR('Margini di contribuzione'!Q$27&lt;=0,'Margini di contribuzione'!Q$27=" ")," ",'Margini di contribuzione'!Q10/'Margini di contribuzione'!Q$27*100)</f>
        <v xml:space="preserve"> </v>
      </c>
      <c r="R10" s="15" t="str">
        <f>IF(OR('Margini di contribuzione'!R$27&lt;=0,'Margini di contribuzione'!R$27=" ")," ",'Margini di contribuzione'!R10/'Margini di contribuzione'!R$27*100)</f>
        <v xml:space="preserve"> </v>
      </c>
      <c r="S10" s="15" t="str">
        <f>IF(OR('Margini di contribuzione'!S$27&lt;=0,'Margini di contribuzione'!S$27=" ")," ",'Margini di contribuzione'!S10/'Margini di contribuzione'!S$27*100)</f>
        <v xml:space="preserve"> </v>
      </c>
      <c r="T10" s="15" t="str">
        <f>IF(OR('Margini di contribuzione'!T$27&lt;=0,'Margini di contribuzione'!T$27=" ")," ",'Margini di contribuzione'!T10/'Margini di contribuzione'!T$27*100)</f>
        <v xml:space="preserve"> </v>
      </c>
      <c r="U10" s="15" t="str">
        <f>IF(OR('Margini di contribuzione'!U$27&lt;=0,'Margini di contribuzione'!U$27=" ")," ",'Margini di contribuzione'!U10/'Margini di contribuzione'!U$27*100)</f>
        <v xml:space="preserve"> </v>
      </c>
      <c r="V10" s="15" t="str">
        <f>IF(OR('Margini di contribuzione'!V$27&lt;=0,'Margini di contribuzione'!V$27=" ")," ",'Margini di contribuzione'!V10/'Margini di contribuzione'!V$27*100)</f>
        <v xml:space="preserve"> </v>
      </c>
      <c r="W10" s="15" t="str">
        <f>IF(OR('Margini di contribuzione'!W$27&lt;=0,'Margini di contribuzione'!W$27=" ")," ",'Margini di contribuzione'!W10/'Margini di contribuzione'!W$27*100)</f>
        <v xml:space="preserve"> </v>
      </c>
    </row>
    <row r="11" spans="1:23" x14ac:dyDescent="0.2">
      <c r="A11" s="14" t="s">
        <v>4</v>
      </c>
      <c r="B11" s="52">
        <f>'Inserimento dati'!B20</f>
        <v>0</v>
      </c>
      <c r="C11" s="15" t="str">
        <f>IF(OR('Margini di contribuzione'!C$27&lt;=0,'Margini di contribuzione'!C$27=" ")," ",'Margini di contribuzione'!C11/'Margini di contribuzione'!C$27*100)</f>
        <v xml:space="preserve"> </v>
      </c>
      <c r="D11" s="15" t="str">
        <f>IF(OR('Margini di contribuzione'!D$27&lt;=0,'Margini di contribuzione'!D$27=" ")," ",'Margini di contribuzione'!D11/'Margini di contribuzione'!D$27*100)</f>
        <v xml:space="preserve"> </v>
      </c>
      <c r="E11" s="15" t="str">
        <f>IF(OR('Margini di contribuzione'!E$27&lt;=0,'Margini di contribuzione'!E$27=" ")," ",'Margini di contribuzione'!E11/'Margini di contribuzione'!E$27*100)</f>
        <v xml:space="preserve"> </v>
      </c>
      <c r="F11" s="15" t="str">
        <f>IF(OR('Margini di contribuzione'!F$27&lt;=0,'Margini di contribuzione'!F$27=" ")," ",'Margini di contribuzione'!F11/'Margini di contribuzione'!F$27*100)</f>
        <v xml:space="preserve"> </v>
      </c>
      <c r="G11" s="15" t="str">
        <f>IF(OR('Margini di contribuzione'!G$27&lt;=0,'Margini di contribuzione'!G$27=" ")," ",'Margini di contribuzione'!G11/'Margini di contribuzione'!G$27*100)</f>
        <v xml:space="preserve"> </v>
      </c>
      <c r="H11" s="15" t="str">
        <f>IF(OR('Margini di contribuzione'!H$27&lt;=0,'Margini di contribuzione'!H$27=" ")," ",'Margini di contribuzione'!H11/'Margini di contribuzione'!H$27*100)</f>
        <v xml:space="preserve"> </v>
      </c>
      <c r="I11" s="15" t="str">
        <f>IF(OR('Margini di contribuzione'!I$27&lt;=0,'Margini di contribuzione'!I$27=" ")," ",'Margini di contribuzione'!I11/'Margini di contribuzione'!I$27*100)</f>
        <v xml:space="preserve"> </v>
      </c>
      <c r="J11" s="15" t="str">
        <f>IF(OR('Margini di contribuzione'!J$27&lt;=0,'Margini di contribuzione'!J$27=" ")," ",'Margini di contribuzione'!J11/'Margini di contribuzione'!J$27*100)</f>
        <v xml:space="preserve"> </v>
      </c>
      <c r="K11" s="15" t="str">
        <f>IF(OR('Margini di contribuzione'!K$27&lt;=0,'Margini di contribuzione'!K$27=" ")," ",'Margini di contribuzione'!K11/'Margini di contribuzione'!K$27*100)</f>
        <v xml:space="preserve"> </v>
      </c>
      <c r="L11" s="15" t="str">
        <f>IF(OR('Margini di contribuzione'!L$27&lt;=0,'Margini di contribuzione'!L$27=" ")," ",'Margini di contribuzione'!L11/'Margini di contribuzione'!L$27*100)</f>
        <v xml:space="preserve"> </v>
      </c>
      <c r="M11" s="15" t="str">
        <f>IF(OR('Margini di contribuzione'!M$27&lt;=0,'Margini di contribuzione'!M$27=" ")," ",'Margini di contribuzione'!M11/'Margini di contribuzione'!M$27*100)</f>
        <v xml:space="preserve"> </v>
      </c>
      <c r="N11" s="15" t="str">
        <f>IF(OR('Margini di contribuzione'!N$27&lt;=0,'Margini di contribuzione'!N$27=" ")," ",'Margini di contribuzione'!N11/'Margini di contribuzione'!N$27*100)</f>
        <v xml:space="preserve"> </v>
      </c>
      <c r="O11" s="15" t="str">
        <f>IF(OR('Margini di contribuzione'!O$27&lt;=0,'Margini di contribuzione'!O$27=" ")," ",'Margini di contribuzione'!O11/'Margini di contribuzione'!O$27*100)</f>
        <v xml:space="preserve"> </v>
      </c>
      <c r="P11" s="15" t="str">
        <f>IF(OR('Margini di contribuzione'!P$27&lt;=0,'Margini di contribuzione'!P$27=" ")," ",'Margini di contribuzione'!P11/'Margini di contribuzione'!P$27*100)</f>
        <v xml:space="preserve"> </v>
      </c>
      <c r="Q11" s="15" t="str">
        <f>IF(OR('Margini di contribuzione'!Q$27&lt;=0,'Margini di contribuzione'!Q$27=" ")," ",'Margini di contribuzione'!Q11/'Margini di contribuzione'!Q$27*100)</f>
        <v xml:space="preserve"> </v>
      </c>
      <c r="R11" s="15" t="str">
        <f>IF(OR('Margini di contribuzione'!R$27&lt;=0,'Margini di contribuzione'!R$27=" ")," ",'Margini di contribuzione'!R11/'Margini di contribuzione'!R$27*100)</f>
        <v xml:space="preserve"> </v>
      </c>
      <c r="S11" s="15" t="str">
        <f>IF(OR('Margini di contribuzione'!S$27&lt;=0,'Margini di contribuzione'!S$27=" ")," ",'Margini di contribuzione'!S11/'Margini di contribuzione'!S$27*100)</f>
        <v xml:space="preserve"> </v>
      </c>
      <c r="T11" s="15" t="str">
        <f>IF(OR('Margini di contribuzione'!T$27&lt;=0,'Margini di contribuzione'!T$27=" ")," ",'Margini di contribuzione'!T11/'Margini di contribuzione'!T$27*100)</f>
        <v xml:space="preserve"> </v>
      </c>
      <c r="U11" s="15" t="str">
        <f>IF(OR('Margini di contribuzione'!U$27&lt;=0,'Margini di contribuzione'!U$27=" ")," ",'Margini di contribuzione'!U11/'Margini di contribuzione'!U$27*100)</f>
        <v xml:space="preserve"> </v>
      </c>
      <c r="V11" s="15" t="str">
        <f>IF(OR('Margini di contribuzione'!V$27&lt;=0,'Margini di contribuzione'!V$27=" ")," ",'Margini di contribuzione'!V11/'Margini di contribuzione'!V$27*100)</f>
        <v xml:space="preserve"> </v>
      </c>
      <c r="W11" s="15" t="str">
        <f>IF(OR('Margini di contribuzione'!W$27&lt;=0,'Margini di contribuzione'!W$27=" ")," ",'Margini di contribuzione'!W11/'Margini di contribuzione'!W$27*100)</f>
        <v xml:space="preserve"> </v>
      </c>
    </row>
    <row r="12" spans="1:23" x14ac:dyDescent="0.2">
      <c r="A12" s="14" t="s">
        <v>5</v>
      </c>
      <c r="B12" s="52">
        <f>'Inserimento dati'!B21</f>
        <v>0</v>
      </c>
      <c r="C12" s="15" t="str">
        <f>IF(OR('Margini di contribuzione'!C$27&lt;=0,'Margini di contribuzione'!C$27=" ")," ",'Margini di contribuzione'!C12/'Margini di contribuzione'!C$27*100)</f>
        <v xml:space="preserve"> </v>
      </c>
      <c r="D12" s="15" t="str">
        <f>IF(OR('Margini di contribuzione'!D$27&lt;=0,'Margini di contribuzione'!D$27=" ")," ",'Margini di contribuzione'!D12/'Margini di contribuzione'!D$27*100)</f>
        <v xml:space="preserve"> </v>
      </c>
      <c r="E12" s="15" t="str">
        <f>IF(OR('Margini di contribuzione'!E$27&lt;=0,'Margini di contribuzione'!E$27=" ")," ",'Margini di contribuzione'!E12/'Margini di contribuzione'!E$27*100)</f>
        <v xml:space="preserve"> </v>
      </c>
      <c r="F12" s="15" t="str">
        <f>IF(OR('Margini di contribuzione'!F$27&lt;=0,'Margini di contribuzione'!F$27=" ")," ",'Margini di contribuzione'!F12/'Margini di contribuzione'!F$27*100)</f>
        <v xml:space="preserve"> </v>
      </c>
      <c r="G12" s="15" t="str">
        <f>IF(OR('Margini di contribuzione'!G$27&lt;=0,'Margini di contribuzione'!G$27=" ")," ",'Margini di contribuzione'!G12/'Margini di contribuzione'!G$27*100)</f>
        <v xml:space="preserve"> </v>
      </c>
      <c r="H12" s="15" t="str">
        <f>IF(OR('Margini di contribuzione'!H$27&lt;=0,'Margini di contribuzione'!H$27=" ")," ",'Margini di contribuzione'!H12/'Margini di contribuzione'!H$27*100)</f>
        <v xml:space="preserve"> </v>
      </c>
      <c r="I12" s="15" t="str">
        <f>IF(OR('Margini di contribuzione'!I$27&lt;=0,'Margini di contribuzione'!I$27=" ")," ",'Margini di contribuzione'!I12/'Margini di contribuzione'!I$27*100)</f>
        <v xml:space="preserve"> </v>
      </c>
      <c r="J12" s="15" t="str">
        <f>IF(OR('Margini di contribuzione'!J$27&lt;=0,'Margini di contribuzione'!J$27=" ")," ",'Margini di contribuzione'!J12/'Margini di contribuzione'!J$27*100)</f>
        <v xml:space="preserve"> </v>
      </c>
      <c r="K12" s="15" t="str">
        <f>IF(OR('Margini di contribuzione'!K$27&lt;=0,'Margini di contribuzione'!K$27=" ")," ",'Margini di contribuzione'!K12/'Margini di contribuzione'!K$27*100)</f>
        <v xml:space="preserve"> </v>
      </c>
      <c r="L12" s="15" t="str">
        <f>IF(OR('Margini di contribuzione'!L$27&lt;=0,'Margini di contribuzione'!L$27=" ")," ",'Margini di contribuzione'!L12/'Margini di contribuzione'!L$27*100)</f>
        <v xml:space="preserve"> </v>
      </c>
      <c r="M12" s="15" t="str">
        <f>IF(OR('Margini di contribuzione'!M$27&lt;=0,'Margini di contribuzione'!M$27=" ")," ",'Margini di contribuzione'!M12/'Margini di contribuzione'!M$27*100)</f>
        <v xml:space="preserve"> </v>
      </c>
      <c r="N12" s="15" t="str">
        <f>IF(OR('Margini di contribuzione'!N$27&lt;=0,'Margini di contribuzione'!N$27=" ")," ",'Margini di contribuzione'!N12/'Margini di contribuzione'!N$27*100)</f>
        <v xml:space="preserve"> </v>
      </c>
      <c r="O12" s="15" t="str">
        <f>IF(OR('Margini di contribuzione'!O$27&lt;=0,'Margini di contribuzione'!O$27=" ")," ",'Margini di contribuzione'!O12/'Margini di contribuzione'!O$27*100)</f>
        <v xml:space="preserve"> </v>
      </c>
      <c r="P12" s="15" t="str">
        <f>IF(OR('Margini di contribuzione'!P$27&lt;=0,'Margini di contribuzione'!P$27=" ")," ",'Margini di contribuzione'!P12/'Margini di contribuzione'!P$27*100)</f>
        <v xml:space="preserve"> </v>
      </c>
      <c r="Q12" s="15" t="str">
        <f>IF(OR('Margini di contribuzione'!Q$27&lt;=0,'Margini di contribuzione'!Q$27=" ")," ",'Margini di contribuzione'!Q12/'Margini di contribuzione'!Q$27*100)</f>
        <v xml:space="preserve"> </v>
      </c>
      <c r="R12" s="15" t="str">
        <f>IF(OR('Margini di contribuzione'!R$27&lt;=0,'Margini di contribuzione'!R$27=" ")," ",'Margini di contribuzione'!R12/'Margini di contribuzione'!R$27*100)</f>
        <v xml:space="preserve"> </v>
      </c>
      <c r="S12" s="15" t="str">
        <f>IF(OR('Margini di contribuzione'!S$27&lt;=0,'Margini di contribuzione'!S$27=" ")," ",'Margini di contribuzione'!S12/'Margini di contribuzione'!S$27*100)</f>
        <v xml:space="preserve"> </v>
      </c>
      <c r="T12" s="15" t="str">
        <f>IF(OR('Margini di contribuzione'!T$27&lt;=0,'Margini di contribuzione'!T$27=" ")," ",'Margini di contribuzione'!T12/'Margini di contribuzione'!T$27*100)</f>
        <v xml:space="preserve"> </v>
      </c>
      <c r="U12" s="15" t="str">
        <f>IF(OR('Margini di contribuzione'!U$27&lt;=0,'Margini di contribuzione'!U$27=" ")," ",'Margini di contribuzione'!U12/'Margini di contribuzione'!U$27*100)</f>
        <v xml:space="preserve"> </v>
      </c>
      <c r="V12" s="15" t="str">
        <f>IF(OR('Margini di contribuzione'!V$27&lt;=0,'Margini di contribuzione'!V$27=" ")," ",'Margini di contribuzione'!V12/'Margini di contribuzione'!V$27*100)</f>
        <v xml:space="preserve"> </v>
      </c>
      <c r="W12" s="15" t="str">
        <f>IF(OR('Margini di contribuzione'!W$27&lt;=0,'Margini di contribuzione'!W$27=" ")," ",'Margini di contribuzione'!W12/'Margini di contribuzione'!W$27*100)</f>
        <v xml:space="preserve"> </v>
      </c>
    </row>
    <row r="13" spans="1:23" x14ac:dyDescent="0.2">
      <c r="A13" s="14" t="s">
        <v>6</v>
      </c>
      <c r="B13" s="52">
        <f>'Inserimento dati'!B22</f>
        <v>0</v>
      </c>
      <c r="C13" s="15" t="str">
        <f>IF(OR('Margini di contribuzione'!C$27&lt;=0,'Margini di contribuzione'!C$27=" ")," ",'Margini di contribuzione'!C13/'Margini di contribuzione'!C$27*100)</f>
        <v xml:space="preserve"> </v>
      </c>
      <c r="D13" s="15" t="str">
        <f>IF(OR('Margini di contribuzione'!D$27&lt;=0,'Margini di contribuzione'!D$27=" ")," ",'Margini di contribuzione'!D13/'Margini di contribuzione'!D$27*100)</f>
        <v xml:space="preserve"> </v>
      </c>
      <c r="E13" s="15" t="str">
        <f>IF(OR('Margini di contribuzione'!E$27&lt;=0,'Margini di contribuzione'!E$27=" ")," ",'Margini di contribuzione'!E13/'Margini di contribuzione'!E$27*100)</f>
        <v xml:space="preserve"> </v>
      </c>
      <c r="F13" s="15" t="str">
        <f>IF(OR('Margini di contribuzione'!F$27&lt;=0,'Margini di contribuzione'!F$27=" ")," ",'Margini di contribuzione'!F13/'Margini di contribuzione'!F$27*100)</f>
        <v xml:space="preserve"> </v>
      </c>
      <c r="G13" s="15" t="str">
        <f>IF(OR('Margini di contribuzione'!G$27&lt;=0,'Margini di contribuzione'!G$27=" ")," ",'Margini di contribuzione'!G13/'Margini di contribuzione'!G$27*100)</f>
        <v xml:space="preserve"> </v>
      </c>
      <c r="H13" s="15" t="str">
        <f>IF(OR('Margini di contribuzione'!H$27&lt;=0,'Margini di contribuzione'!H$27=" ")," ",'Margini di contribuzione'!H13/'Margini di contribuzione'!H$27*100)</f>
        <v xml:space="preserve"> </v>
      </c>
      <c r="I13" s="15" t="str">
        <f>IF(OR('Margini di contribuzione'!I$27&lt;=0,'Margini di contribuzione'!I$27=" ")," ",'Margini di contribuzione'!I13/'Margini di contribuzione'!I$27*100)</f>
        <v xml:space="preserve"> </v>
      </c>
      <c r="J13" s="15" t="str">
        <f>IF(OR('Margini di contribuzione'!J$27&lt;=0,'Margini di contribuzione'!J$27=" ")," ",'Margini di contribuzione'!J13/'Margini di contribuzione'!J$27*100)</f>
        <v xml:space="preserve"> </v>
      </c>
      <c r="K13" s="15" t="str">
        <f>IF(OR('Margini di contribuzione'!K$27&lt;=0,'Margini di contribuzione'!K$27=" ")," ",'Margini di contribuzione'!K13/'Margini di contribuzione'!K$27*100)</f>
        <v xml:space="preserve"> </v>
      </c>
      <c r="L13" s="15" t="str">
        <f>IF(OR('Margini di contribuzione'!L$27&lt;=0,'Margini di contribuzione'!L$27=" ")," ",'Margini di contribuzione'!L13/'Margini di contribuzione'!L$27*100)</f>
        <v xml:space="preserve"> </v>
      </c>
      <c r="M13" s="15" t="str">
        <f>IF(OR('Margini di contribuzione'!M$27&lt;=0,'Margini di contribuzione'!M$27=" ")," ",'Margini di contribuzione'!M13/'Margini di contribuzione'!M$27*100)</f>
        <v xml:space="preserve"> </v>
      </c>
      <c r="N13" s="15" t="str">
        <f>IF(OR('Margini di contribuzione'!N$27&lt;=0,'Margini di contribuzione'!N$27=" ")," ",'Margini di contribuzione'!N13/'Margini di contribuzione'!N$27*100)</f>
        <v xml:space="preserve"> </v>
      </c>
      <c r="O13" s="15" t="str">
        <f>IF(OR('Margini di contribuzione'!O$27&lt;=0,'Margini di contribuzione'!O$27=" ")," ",'Margini di contribuzione'!O13/'Margini di contribuzione'!O$27*100)</f>
        <v xml:space="preserve"> </v>
      </c>
      <c r="P13" s="15" t="str">
        <f>IF(OR('Margini di contribuzione'!P$27&lt;=0,'Margini di contribuzione'!P$27=" ")," ",'Margini di contribuzione'!P13/'Margini di contribuzione'!P$27*100)</f>
        <v xml:space="preserve"> </v>
      </c>
      <c r="Q13" s="15" t="str">
        <f>IF(OR('Margini di contribuzione'!Q$27&lt;=0,'Margini di contribuzione'!Q$27=" ")," ",'Margini di contribuzione'!Q13/'Margini di contribuzione'!Q$27*100)</f>
        <v xml:space="preserve"> </v>
      </c>
      <c r="R13" s="15" t="str">
        <f>IF(OR('Margini di contribuzione'!R$27&lt;=0,'Margini di contribuzione'!R$27=" ")," ",'Margini di contribuzione'!R13/'Margini di contribuzione'!R$27*100)</f>
        <v xml:space="preserve"> </v>
      </c>
      <c r="S13" s="15" t="str">
        <f>IF(OR('Margini di contribuzione'!S$27&lt;=0,'Margini di contribuzione'!S$27=" ")," ",'Margini di contribuzione'!S13/'Margini di contribuzione'!S$27*100)</f>
        <v xml:space="preserve"> </v>
      </c>
      <c r="T13" s="15" t="str">
        <f>IF(OR('Margini di contribuzione'!T$27&lt;=0,'Margini di contribuzione'!T$27=" ")," ",'Margini di contribuzione'!T13/'Margini di contribuzione'!T$27*100)</f>
        <v xml:space="preserve"> </v>
      </c>
      <c r="U13" s="15" t="str">
        <f>IF(OR('Margini di contribuzione'!U$27&lt;=0,'Margini di contribuzione'!U$27=" ")," ",'Margini di contribuzione'!U13/'Margini di contribuzione'!U$27*100)</f>
        <v xml:space="preserve"> </v>
      </c>
      <c r="V13" s="15" t="str">
        <f>IF(OR('Margini di contribuzione'!V$27&lt;=0,'Margini di contribuzione'!V$27=" ")," ",'Margini di contribuzione'!V13/'Margini di contribuzione'!V$27*100)</f>
        <v xml:space="preserve"> </v>
      </c>
      <c r="W13" s="15" t="str">
        <f>IF(OR('Margini di contribuzione'!W$27&lt;=0,'Margini di contribuzione'!W$27=" ")," ",'Margini di contribuzione'!W13/'Margini di contribuzione'!W$27*100)</f>
        <v xml:space="preserve"> </v>
      </c>
    </row>
    <row r="14" spans="1:23" x14ac:dyDescent="0.2">
      <c r="A14" s="14" t="s">
        <v>7</v>
      </c>
      <c r="B14" s="52">
        <f>'Inserimento dati'!B23</f>
        <v>0</v>
      </c>
      <c r="C14" s="15" t="str">
        <f>IF(OR('Margini di contribuzione'!C$27&lt;=0,'Margini di contribuzione'!C$27=" ")," ",'Margini di contribuzione'!C14/'Margini di contribuzione'!C$27*100)</f>
        <v xml:space="preserve"> </v>
      </c>
      <c r="D14" s="15" t="str">
        <f>IF(OR('Margini di contribuzione'!D$27&lt;=0,'Margini di contribuzione'!D$27=" ")," ",'Margini di contribuzione'!D14/'Margini di contribuzione'!D$27*100)</f>
        <v xml:space="preserve"> </v>
      </c>
      <c r="E14" s="15" t="str">
        <f>IF(OR('Margini di contribuzione'!E$27&lt;=0,'Margini di contribuzione'!E$27=" ")," ",'Margini di contribuzione'!E14/'Margini di contribuzione'!E$27*100)</f>
        <v xml:space="preserve"> </v>
      </c>
      <c r="F14" s="15" t="str">
        <f>IF(OR('Margini di contribuzione'!F$27&lt;=0,'Margini di contribuzione'!F$27=" ")," ",'Margini di contribuzione'!F14/'Margini di contribuzione'!F$27*100)</f>
        <v xml:space="preserve"> </v>
      </c>
      <c r="G14" s="15" t="str">
        <f>IF(OR('Margini di contribuzione'!G$27&lt;=0,'Margini di contribuzione'!G$27=" ")," ",'Margini di contribuzione'!G14/'Margini di contribuzione'!G$27*100)</f>
        <v xml:space="preserve"> </v>
      </c>
      <c r="H14" s="15" t="str">
        <f>IF(OR('Margini di contribuzione'!H$27&lt;=0,'Margini di contribuzione'!H$27=" ")," ",'Margini di contribuzione'!H14/'Margini di contribuzione'!H$27*100)</f>
        <v xml:space="preserve"> </v>
      </c>
      <c r="I14" s="15" t="str">
        <f>IF(OR('Margini di contribuzione'!I$27&lt;=0,'Margini di contribuzione'!I$27=" ")," ",'Margini di contribuzione'!I14/'Margini di contribuzione'!I$27*100)</f>
        <v xml:space="preserve"> </v>
      </c>
      <c r="J14" s="15" t="str">
        <f>IF(OR('Margini di contribuzione'!J$27&lt;=0,'Margini di contribuzione'!J$27=" ")," ",'Margini di contribuzione'!J14/'Margini di contribuzione'!J$27*100)</f>
        <v xml:space="preserve"> </v>
      </c>
      <c r="K14" s="15" t="str">
        <f>IF(OR('Margini di contribuzione'!K$27&lt;=0,'Margini di contribuzione'!K$27=" ")," ",'Margini di contribuzione'!K14/'Margini di contribuzione'!K$27*100)</f>
        <v xml:space="preserve"> </v>
      </c>
      <c r="L14" s="15" t="str">
        <f>IF(OR('Margini di contribuzione'!L$27&lt;=0,'Margini di contribuzione'!L$27=" ")," ",'Margini di contribuzione'!L14/'Margini di contribuzione'!L$27*100)</f>
        <v xml:space="preserve"> </v>
      </c>
      <c r="M14" s="15" t="str">
        <f>IF(OR('Margini di contribuzione'!M$27&lt;=0,'Margini di contribuzione'!M$27=" ")," ",'Margini di contribuzione'!M14/'Margini di contribuzione'!M$27*100)</f>
        <v xml:space="preserve"> </v>
      </c>
      <c r="N14" s="15" t="str">
        <f>IF(OR('Margini di contribuzione'!N$27&lt;=0,'Margini di contribuzione'!N$27=" ")," ",'Margini di contribuzione'!N14/'Margini di contribuzione'!N$27*100)</f>
        <v xml:space="preserve"> </v>
      </c>
      <c r="O14" s="15" t="str">
        <f>IF(OR('Margini di contribuzione'!O$27&lt;=0,'Margini di contribuzione'!O$27=" ")," ",'Margini di contribuzione'!O14/'Margini di contribuzione'!O$27*100)</f>
        <v xml:space="preserve"> </v>
      </c>
      <c r="P14" s="15" t="str">
        <f>IF(OR('Margini di contribuzione'!P$27&lt;=0,'Margini di contribuzione'!P$27=" ")," ",'Margini di contribuzione'!P14/'Margini di contribuzione'!P$27*100)</f>
        <v xml:space="preserve"> </v>
      </c>
      <c r="Q14" s="15" t="str">
        <f>IF(OR('Margini di contribuzione'!Q$27&lt;=0,'Margini di contribuzione'!Q$27=" ")," ",'Margini di contribuzione'!Q14/'Margini di contribuzione'!Q$27*100)</f>
        <v xml:space="preserve"> </v>
      </c>
      <c r="R14" s="15" t="str">
        <f>IF(OR('Margini di contribuzione'!R$27&lt;=0,'Margini di contribuzione'!R$27=" ")," ",'Margini di contribuzione'!R14/'Margini di contribuzione'!R$27*100)</f>
        <v xml:space="preserve"> </v>
      </c>
      <c r="S14" s="15" t="str">
        <f>IF(OR('Margini di contribuzione'!S$27&lt;=0,'Margini di contribuzione'!S$27=" ")," ",'Margini di contribuzione'!S14/'Margini di contribuzione'!S$27*100)</f>
        <v xml:space="preserve"> </v>
      </c>
      <c r="T14" s="15" t="str">
        <f>IF(OR('Margini di contribuzione'!T$27&lt;=0,'Margini di contribuzione'!T$27=" ")," ",'Margini di contribuzione'!T14/'Margini di contribuzione'!T$27*100)</f>
        <v xml:space="preserve"> </v>
      </c>
      <c r="U14" s="15" t="str">
        <f>IF(OR('Margini di contribuzione'!U$27&lt;=0,'Margini di contribuzione'!U$27=" ")," ",'Margini di contribuzione'!U14/'Margini di contribuzione'!U$27*100)</f>
        <v xml:space="preserve"> </v>
      </c>
      <c r="V14" s="15" t="str">
        <f>IF(OR('Margini di contribuzione'!V$27&lt;=0,'Margini di contribuzione'!V$27=" ")," ",'Margini di contribuzione'!V14/'Margini di contribuzione'!V$27*100)</f>
        <v xml:space="preserve"> </v>
      </c>
      <c r="W14" s="15" t="str">
        <f>IF(OR('Margini di contribuzione'!W$27&lt;=0,'Margini di contribuzione'!W$27=" ")," ",'Margini di contribuzione'!W14/'Margini di contribuzione'!W$27*100)</f>
        <v xml:space="preserve"> </v>
      </c>
    </row>
    <row r="15" spans="1:23" x14ac:dyDescent="0.2">
      <c r="A15" s="14" t="s">
        <v>8</v>
      </c>
      <c r="B15" s="52">
        <f>'Inserimento dati'!B24</f>
        <v>0</v>
      </c>
      <c r="C15" s="15" t="str">
        <f>IF(OR('Margini di contribuzione'!C$27&lt;=0,'Margini di contribuzione'!C$27=" ")," ",'Margini di contribuzione'!C15/'Margini di contribuzione'!C$27*100)</f>
        <v xml:space="preserve"> </v>
      </c>
      <c r="D15" s="15" t="str">
        <f>IF(OR('Margini di contribuzione'!D$27&lt;=0,'Margini di contribuzione'!D$27=" ")," ",'Margini di contribuzione'!D15/'Margini di contribuzione'!D$27*100)</f>
        <v xml:space="preserve"> </v>
      </c>
      <c r="E15" s="15" t="str">
        <f>IF(OR('Margini di contribuzione'!E$27&lt;=0,'Margini di contribuzione'!E$27=" ")," ",'Margini di contribuzione'!E15/'Margini di contribuzione'!E$27*100)</f>
        <v xml:space="preserve"> </v>
      </c>
      <c r="F15" s="15" t="str">
        <f>IF(OR('Margini di contribuzione'!F$27&lt;=0,'Margini di contribuzione'!F$27=" ")," ",'Margini di contribuzione'!F15/'Margini di contribuzione'!F$27*100)</f>
        <v xml:space="preserve"> </v>
      </c>
      <c r="G15" s="15" t="str">
        <f>IF(OR('Margini di contribuzione'!G$27&lt;=0,'Margini di contribuzione'!G$27=" ")," ",'Margini di contribuzione'!G15/'Margini di contribuzione'!G$27*100)</f>
        <v xml:space="preserve"> </v>
      </c>
      <c r="H15" s="15" t="str">
        <f>IF(OR('Margini di contribuzione'!H$27&lt;=0,'Margini di contribuzione'!H$27=" ")," ",'Margini di contribuzione'!H15/'Margini di contribuzione'!H$27*100)</f>
        <v xml:space="preserve"> </v>
      </c>
      <c r="I15" s="15" t="str">
        <f>IF(OR('Margini di contribuzione'!I$27&lt;=0,'Margini di contribuzione'!I$27=" ")," ",'Margini di contribuzione'!I15/'Margini di contribuzione'!I$27*100)</f>
        <v xml:space="preserve"> </v>
      </c>
      <c r="J15" s="15" t="str">
        <f>IF(OR('Margini di contribuzione'!J$27&lt;=0,'Margini di contribuzione'!J$27=" ")," ",'Margini di contribuzione'!J15/'Margini di contribuzione'!J$27*100)</f>
        <v xml:space="preserve"> </v>
      </c>
      <c r="K15" s="15" t="str">
        <f>IF(OR('Margini di contribuzione'!K$27&lt;=0,'Margini di contribuzione'!K$27=" ")," ",'Margini di contribuzione'!K15/'Margini di contribuzione'!K$27*100)</f>
        <v xml:space="preserve"> </v>
      </c>
      <c r="L15" s="15" t="str">
        <f>IF(OR('Margini di contribuzione'!L$27&lt;=0,'Margini di contribuzione'!L$27=" ")," ",'Margini di contribuzione'!L15/'Margini di contribuzione'!L$27*100)</f>
        <v xml:space="preserve"> </v>
      </c>
      <c r="M15" s="15" t="str">
        <f>IF(OR('Margini di contribuzione'!M$27&lt;=0,'Margini di contribuzione'!M$27=" ")," ",'Margini di contribuzione'!M15/'Margini di contribuzione'!M$27*100)</f>
        <v xml:space="preserve"> </v>
      </c>
      <c r="N15" s="15" t="str">
        <f>IF(OR('Margini di contribuzione'!N$27&lt;=0,'Margini di contribuzione'!N$27=" ")," ",'Margini di contribuzione'!N15/'Margini di contribuzione'!N$27*100)</f>
        <v xml:space="preserve"> </v>
      </c>
      <c r="O15" s="15" t="str">
        <f>IF(OR('Margini di contribuzione'!O$27&lt;=0,'Margini di contribuzione'!O$27=" ")," ",'Margini di contribuzione'!O15/'Margini di contribuzione'!O$27*100)</f>
        <v xml:space="preserve"> </v>
      </c>
      <c r="P15" s="15" t="str">
        <f>IF(OR('Margini di contribuzione'!P$27&lt;=0,'Margini di contribuzione'!P$27=" ")," ",'Margini di contribuzione'!P15/'Margini di contribuzione'!P$27*100)</f>
        <v xml:space="preserve"> </v>
      </c>
      <c r="Q15" s="15" t="str">
        <f>IF(OR('Margini di contribuzione'!Q$27&lt;=0,'Margini di contribuzione'!Q$27=" ")," ",'Margini di contribuzione'!Q15/'Margini di contribuzione'!Q$27*100)</f>
        <v xml:space="preserve"> </v>
      </c>
      <c r="R15" s="15" t="str">
        <f>IF(OR('Margini di contribuzione'!R$27&lt;=0,'Margini di contribuzione'!R$27=" ")," ",'Margini di contribuzione'!R15/'Margini di contribuzione'!R$27*100)</f>
        <v xml:space="preserve"> </v>
      </c>
      <c r="S15" s="15" t="str">
        <f>IF(OR('Margini di contribuzione'!S$27&lt;=0,'Margini di contribuzione'!S$27=" ")," ",'Margini di contribuzione'!S15/'Margini di contribuzione'!S$27*100)</f>
        <v xml:space="preserve"> </v>
      </c>
      <c r="T15" s="15" t="str">
        <f>IF(OR('Margini di contribuzione'!T$27&lt;=0,'Margini di contribuzione'!T$27=" ")," ",'Margini di contribuzione'!T15/'Margini di contribuzione'!T$27*100)</f>
        <v xml:space="preserve"> </v>
      </c>
      <c r="U15" s="15" t="str">
        <f>IF(OR('Margini di contribuzione'!U$27&lt;=0,'Margini di contribuzione'!U$27=" ")," ",'Margini di contribuzione'!U15/'Margini di contribuzione'!U$27*100)</f>
        <v xml:space="preserve"> </v>
      </c>
      <c r="V15" s="15" t="str">
        <f>IF(OR('Margini di contribuzione'!V$27&lt;=0,'Margini di contribuzione'!V$27=" ")," ",'Margini di contribuzione'!V15/'Margini di contribuzione'!V$27*100)</f>
        <v xml:space="preserve"> </v>
      </c>
      <c r="W15" s="15" t="str">
        <f>IF(OR('Margini di contribuzione'!W$27&lt;=0,'Margini di contribuzione'!W$27=" ")," ",'Margini di contribuzione'!W15/'Margini di contribuzione'!W$27*100)</f>
        <v xml:space="preserve"> </v>
      </c>
    </row>
    <row r="16" spans="1:23" x14ac:dyDescent="0.2">
      <c r="A16" s="14" t="s">
        <v>9</v>
      </c>
      <c r="B16" s="52">
        <f>'Inserimento dati'!B25</f>
        <v>0</v>
      </c>
      <c r="C16" s="15" t="str">
        <f>IF(OR('Margini di contribuzione'!C$27&lt;=0,'Margini di contribuzione'!C$27=" ")," ",'Margini di contribuzione'!C16/'Margini di contribuzione'!C$27*100)</f>
        <v xml:space="preserve"> </v>
      </c>
      <c r="D16" s="15" t="str">
        <f>IF(OR('Margini di contribuzione'!D$27&lt;=0,'Margini di contribuzione'!D$27=" ")," ",'Margini di contribuzione'!D16/'Margini di contribuzione'!D$27*100)</f>
        <v xml:space="preserve"> </v>
      </c>
      <c r="E16" s="15" t="str">
        <f>IF(OR('Margini di contribuzione'!E$27&lt;=0,'Margini di contribuzione'!E$27=" ")," ",'Margini di contribuzione'!E16/'Margini di contribuzione'!E$27*100)</f>
        <v xml:space="preserve"> </v>
      </c>
      <c r="F16" s="15" t="str">
        <f>IF(OR('Margini di contribuzione'!F$27&lt;=0,'Margini di contribuzione'!F$27=" ")," ",'Margini di contribuzione'!F16/'Margini di contribuzione'!F$27*100)</f>
        <v xml:space="preserve"> </v>
      </c>
      <c r="G16" s="15" t="str">
        <f>IF(OR('Margini di contribuzione'!G$27&lt;=0,'Margini di contribuzione'!G$27=" ")," ",'Margini di contribuzione'!G16/'Margini di contribuzione'!G$27*100)</f>
        <v xml:space="preserve"> </v>
      </c>
      <c r="H16" s="15" t="str">
        <f>IF(OR('Margini di contribuzione'!H$27&lt;=0,'Margini di contribuzione'!H$27=" ")," ",'Margini di contribuzione'!H16/'Margini di contribuzione'!H$27*100)</f>
        <v xml:space="preserve"> </v>
      </c>
      <c r="I16" s="15" t="str">
        <f>IF(OR('Margini di contribuzione'!I$27&lt;=0,'Margini di contribuzione'!I$27=" ")," ",'Margini di contribuzione'!I16/'Margini di contribuzione'!I$27*100)</f>
        <v xml:space="preserve"> </v>
      </c>
      <c r="J16" s="15" t="str">
        <f>IF(OR('Margini di contribuzione'!J$27&lt;=0,'Margini di contribuzione'!J$27=" ")," ",'Margini di contribuzione'!J16/'Margini di contribuzione'!J$27*100)</f>
        <v xml:space="preserve"> </v>
      </c>
      <c r="K16" s="15" t="str">
        <f>IF(OR('Margini di contribuzione'!K$27&lt;=0,'Margini di contribuzione'!K$27=" ")," ",'Margini di contribuzione'!K16/'Margini di contribuzione'!K$27*100)</f>
        <v xml:space="preserve"> </v>
      </c>
      <c r="L16" s="15" t="str">
        <f>IF(OR('Margini di contribuzione'!L$27&lt;=0,'Margini di contribuzione'!L$27=" ")," ",'Margini di contribuzione'!L16/'Margini di contribuzione'!L$27*100)</f>
        <v xml:space="preserve"> </v>
      </c>
      <c r="M16" s="15" t="str">
        <f>IF(OR('Margini di contribuzione'!M$27&lt;=0,'Margini di contribuzione'!M$27=" ")," ",'Margini di contribuzione'!M16/'Margini di contribuzione'!M$27*100)</f>
        <v xml:space="preserve"> </v>
      </c>
      <c r="N16" s="15" t="str">
        <f>IF(OR('Margini di contribuzione'!N$27&lt;=0,'Margini di contribuzione'!N$27=" ")," ",'Margini di contribuzione'!N16/'Margini di contribuzione'!N$27*100)</f>
        <v xml:space="preserve"> </v>
      </c>
      <c r="O16" s="15" t="str">
        <f>IF(OR('Margini di contribuzione'!O$27&lt;=0,'Margini di contribuzione'!O$27=" ")," ",'Margini di contribuzione'!O16/'Margini di contribuzione'!O$27*100)</f>
        <v xml:space="preserve"> </v>
      </c>
      <c r="P16" s="15" t="str">
        <f>IF(OR('Margini di contribuzione'!P$27&lt;=0,'Margini di contribuzione'!P$27=" ")," ",'Margini di contribuzione'!P16/'Margini di contribuzione'!P$27*100)</f>
        <v xml:space="preserve"> </v>
      </c>
      <c r="Q16" s="15" t="str">
        <f>IF(OR('Margini di contribuzione'!Q$27&lt;=0,'Margini di contribuzione'!Q$27=" ")," ",'Margini di contribuzione'!Q16/'Margini di contribuzione'!Q$27*100)</f>
        <v xml:space="preserve"> </v>
      </c>
      <c r="R16" s="15" t="str">
        <f>IF(OR('Margini di contribuzione'!R$27&lt;=0,'Margini di contribuzione'!R$27=" ")," ",'Margini di contribuzione'!R16/'Margini di contribuzione'!R$27*100)</f>
        <v xml:space="preserve"> </v>
      </c>
      <c r="S16" s="15" t="str">
        <f>IF(OR('Margini di contribuzione'!S$27&lt;=0,'Margini di contribuzione'!S$27=" ")," ",'Margini di contribuzione'!S16/'Margini di contribuzione'!S$27*100)</f>
        <v xml:space="preserve"> </v>
      </c>
      <c r="T16" s="15" t="str">
        <f>IF(OR('Margini di contribuzione'!T$27&lt;=0,'Margini di contribuzione'!T$27=" ")," ",'Margini di contribuzione'!T16/'Margini di contribuzione'!T$27*100)</f>
        <v xml:space="preserve"> </v>
      </c>
      <c r="U16" s="15" t="str">
        <f>IF(OR('Margini di contribuzione'!U$27&lt;=0,'Margini di contribuzione'!U$27=" ")," ",'Margini di contribuzione'!U16/'Margini di contribuzione'!U$27*100)</f>
        <v xml:space="preserve"> </v>
      </c>
      <c r="V16" s="15" t="str">
        <f>IF(OR('Margini di contribuzione'!V$27&lt;=0,'Margini di contribuzione'!V$27=" ")," ",'Margini di contribuzione'!V16/'Margini di contribuzione'!V$27*100)</f>
        <v xml:space="preserve"> </v>
      </c>
      <c r="W16" s="15" t="str">
        <f>IF(OR('Margini di contribuzione'!W$27&lt;=0,'Margini di contribuzione'!W$27=" ")," ",'Margini di contribuzione'!W16/'Margini di contribuzione'!W$27*100)</f>
        <v xml:space="preserve"> </v>
      </c>
    </row>
    <row r="17" spans="1:23" x14ac:dyDescent="0.2">
      <c r="A17" s="14" t="s">
        <v>10</v>
      </c>
      <c r="B17" s="52">
        <f>'Inserimento dati'!B26</f>
        <v>0</v>
      </c>
      <c r="C17" s="15" t="str">
        <f>IF(OR('Margini di contribuzione'!C$27&lt;=0,'Margini di contribuzione'!C$27=" ")," ",'Margini di contribuzione'!C17/'Margini di contribuzione'!C$27*100)</f>
        <v xml:space="preserve"> </v>
      </c>
      <c r="D17" s="15" t="str">
        <f>IF(OR('Margini di contribuzione'!D$27&lt;=0,'Margini di contribuzione'!D$27=" ")," ",'Margini di contribuzione'!D17/'Margini di contribuzione'!D$27*100)</f>
        <v xml:space="preserve"> </v>
      </c>
      <c r="E17" s="15" t="str">
        <f>IF(OR('Margini di contribuzione'!E$27&lt;=0,'Margini di contribuzione'!E$27=" ")," ",'Margini di contribuzione'!E17/'Margini di contribuzione'!E$27*100)</f>
        <v xml:space="preserve"> </v>
      </c>
      <c r="F17" s="15" t="str">
        <f>IF(OR('Margini di contribuzione'!F$27&lt;=0,'Margini di contribuzione'!F$27=" ")," ",'Margini di contribuzione'!F17/'Margini di contribuzione'!F$27*100)</f>
        <v xml:space="preserve"> </v>
      </c>
      <c r="G17" s="15" t="str">
        <f>IF(OR('Margini di contribuzione'!G$27&lt;=0,'Margini di contribuzione'!G$27=" ")," ",'Margini di contribuzione'!G17/'Margini di contribuzione'!G$27*100)</f>
        <v xml:space="preserve"> </v>
      </c>
      <c r="H17" s="15" t="str">
        <f>IF(OR('Margini di contribuzione'!H$27&lt;=0,'Margini di contribuzione'!H$27=" ")," ",'Margini di contribuzione'!H17/'Margini di contribuzione'!H$27*100)</f>
        <v xml:space="preserve"> </v>
      </c>
      <c r="I17" s="15" t="str">
        <f>IF(OR('Margini di contribuzione'!I$27&lt;=0,'Margini di contribuzione'!I$27=" ")," ",'Margini di contribuzione'!I17/'Margini di contribuzione'!I$27*100)</f>
        <v xml:space="preserve"> </v>
      </c>
      <c r="J17" s="15" t="str">
        <f>IF(OR('Margini di contribuzione'!J$27&lt;=0,'Margini di contribuzione'!J$27=" ")," ",'Margini di contribuzione'!J17/'Margini di contribuzione'!J$27*100)</f>
        <v xml:space="preserve"> </v>
      </c>
      <c r="K17" s="15" t="str">
        <f>IF(OR('Margini di contribuzione'!K$27&lt;=0,'Margini di contribuzione'!K$27=" ")," ",'Margini di contribuzione'!K17/'Margini di contribuzione'!K$27*100)</f>
        <v xml:space="preserve"> </v>
      </c>
      <c r="L17" s="15" t="str">
        <f>IF(OR('Margini di contribuzione'!L$27&lt;=0,'Margini di contribuzione'!L$27=" ")," ",'Margini di contribuzione'!L17/'Margini di contribuzione'!L$27*100)</f>
        <v xml:space="preserve"> </v>
      </c>
      <c r="M17" s="15" t="str">
        <f>IF(OR('Margini di contribuzione'!M$27&lt;=0,'Margini di contribuzione'!M$27=" ")," ",'Margini di contribuzione'!M17/'Margini di contribuzione'!M$27*100)</f>
        <v xml:space="preserve"> </v>
      </c>
      <c r="N17" s="15" t="str">
        <f>IF(OR('Margini di contribuzione'!N$27&lt;=0,'Margini di contribuzione'!N$27=" ")," ",'Margini di contribuzione'!N17/'Margini di contribuzione'!N$27*100)</f>
        <v xml:space="preserve"> </v>
      </c>
      <c r="O17" s="15" t="str">
        <f>IF(OR('Margini di contribuzione'!O$27&lt;=0,'Margini di contribuzione'!O$27=" ")," ",'Margini di contribuzione'!O17/'Margini di contribuzione'!O$27*100)</f>
        <v xml:space="preserve"> </v>
      </c>
      <c r="P17" s="15" t="str">
        <f>IF(OR('Margini di contribuzione'!P$27&lt;=0,'Margini di contribuzione'!P$27=" ")," ",'Margini di contribuzione'!P17/'Margini di contribuzione'!P$27*100)</f>
        <v xml:space="preserve"> </v>
      </c>
      <c r="Q17" s="15" t="str">
        <f>IF(OR('Margini di contribuzione'!Q$27&lt;=0,'Margini di contribuzione'!Q$27=" ")," ",'Margini di contribuzione'!Q17/'Margini di contribuzione'!Q$27*100)</f>
        <v xml:space="preserve"> </v>
      </c>
      <c r="R17" s="15" t="str">
        <f>IF(OR('Margini di contribuzione'!R$27&lt;=0,'Margini di contribuzione'!R$27=" ")," ",'Margini di contribuzione'!R17/'Margini di contribuzione'!R$27*100)</f>
        <v xml:space="preserve"> </v>
      </c>
      <c r="S17" s="15" t="str">
        <f>IF(OR('Margini di contribuzione'!S$27&lt;=0,'Margini di contribuzione'!S$27=" ")," ",'Margini di contribuzione'!S17/'Margini di contribuzione'!S$27*100)</f>
        <v xml:space="preserve"> </v>
      </c>
      <c r="T17" s="15" t="str">
        <f>IF(OR('Margini di contribuzione'!T$27&lt;=0,'Margini di contribuzione'!T$27=" ")," ",'Margini di contribuzione'!T17/'Margini di contribuzione'!T$27*100)</f>
        <v xml:space="preserve"> </v>
      </c>
      <c r="U17" s="15" t="str">
        <f>IF(OR('Margini di contribuzione'!U$27&lt;=0,'Margini di contribuzione'!U$27=" ")," ",'Margini di contribuzione'!U17/'Margini di contribuzione'!U$27*100)</f>
        <v xml:space="preserve"> </v>
      </c>
      <c r="V17" s="15" t="str">
        <f>IF(OR('Margini di contribuzione'!V$27&lt;=0,'Margini di contribuzione'!V$27=" ")," ",'Margini di contribuzione'!V17/'Margini di contribuzione'!V$27*100)</f>
        <v xml:space="preserve"> </v>
      </c>
      <c r="W17" s="15" t="str">
        <f>IF(OR('Margini di contribuzione'!W$27&lt;=0,'Margini di contribuzione'!W$27=" ")," ",'Margini di contribuzione'!W17/'Margini di contribuzione'!W$27*100)</f>
        <v xml:space="preserve"> </v>
      </c>
    </row>
    <row r="18" spans="1:23" x14ac:dyDescent="0.2">
      <c r="A18" s="14" t="s">
        <v>11</v>
      </c>
      <c r="B18" s="52">
        <f>'Inserimento dati'!B27</f>
        <v>0</v>
      </c>
      <c r="C18" s="15" t="str">
        <f>IF(OR('Margini di contribuzione'!C$27&lt;=0,'Margini di contribuzione'!C$27=" ")," ",'Margini di contribuzione'!C18/'Margini di contribuzione'!C$27*100)</f>
        <v xml:space="preserve"> </v>
      </c>
      <c r="D18" s="15" t="str">
        <f>IF(OR('Margini di contribuzione'!D$27&lt;=0,'Margini di contribuzione'!D$27=" ")," ",'Margini di contribuzione'!D18/'Margini di contribuzione'!D$27*100)</f>
        <v xml:space="preserve"> </v>
      </c>
      <c r="E18" s="15" t="str">
        <f>IF(OR('Margini di contribuzione'!E$27&lt;=0,'Margini di contribuzione'!E$27=" ")," ",'Margini di contribuzione'!E18/'Margini di contribuzione'!E$27*100)</f>
        <v xml:space="preserve"> </v>
      </c>
      <c r="F18" s="15" t="str">
        <f>IF(OR('Margini di contribuzione'!F$27&lt;=0,'Margini di contribuzione'!F$27=" ")," ",'Margini di contribuzione'!F18/'Margini di contribuzione'!F$27*100)</f>
        <v xml:space="preserve"> </v>
      </c>
      <c r="G18" s="15" t="str">
        <f>IF(OR('Margini di contribuzione'!G$27&lt;=0,'Margini di contribuzione'!G$27=" ")," ",'Margini di contribuzione'!G18/'Margini di contribuzione'!G$27*100)</f>
        <v xml:space="preserve"> </v>
      </c>
      <c r="H18" s="15" t="str">
        <f>IF(OR('Margini di contribuzione'!H$27&lt;=0,'Margini di contribuzione'!H$27=" ")," ",'Margini di contribuzione'!H18/'Margini di contribuzione'!H$27*100)</f>
        <v xml:space="preserve"> </v>
      </c>
      <c r="I18" s="15" t="str">
        <f>IF(OR('Margini di contribuzione'!I$27&lt;=0,'Margini di contribuzione'!I$27=" ")," ",'Margini di contribuzione'!I18/'Margini di contribuzione'!I$27*100)</f>
        <v xml:space="preserve"> </v>
      </c>
      <c r="J18" s="15" t="str">
        <f>IF(OR('Margini di contribuzione'!J$27&lt;=0,'Margini di contribuzione'!J$27=" ")," ",'Margini di contribuzione'!J18/'Margini di contribuzione'!J$27*100)</f>
        <v xml:space="preserve"> </v>
      </c>
      <c r="K18" s="15" t="str">
        <f>IF(OR('Margini di contribuzione'!K$27&lt;=0,'Margini di contribuzione'!K$27=" ")," ",'Margini di contribuzione'!K18/'Margini di contribuzione'!K$27*100)</f>
        <v xml:space="preserve"> </v>
      </c>
      <c r="L18" s="15" t="str">
        <f>IF(OR('Margini di contribuzione'!L$27&lt;=0,'Margini di contribuzione'!L$27=" ")," ",'Margini di contribuzione'!L18/'Margini di contribuzione'!L$27*100)</f>
        <v xml:space="preserve"> </v>
      </c>
      <c r="M18" s="15" t="str">
        <f>IF(OR('Margini di contribuzione'!M$27&lt;=0,'Margini di contribuzione'!M$27=" ")," ",'Margini di contribuzione'!M18/'Margini di contribuzione'!M$27*100)</f>
        <v xml:space="preserve"> </v>
      </c>
      <c r="N18" s="15" t="str">
        <f>IF(OR('Margini di contribuzione'!N$27&lt;=0,'Margini di contribuzione'!N$27=" ")," ",'Margini di contribuzione'!N18/'Margini di contribuzione'!N$27*100)</f>
        <v xml:space="preserve"> </v>
      </c>
      <c r="O18" s="15" t="str">
        <f>IF(OR('Margini di contribuzione'!O$27&lt;=0,'Margini di contribuzione'!O$27=" ")," ",'Margini di contribuzione'!O18/'Margini di contribuzione'!O$27*100)</f>
        <v xml:space="preserve"> </v>
      </c>
      <c r="P18" s="15" t="str">
        <f>IF(OR('Margini di contribuzione'!P$27&lt;=0,'Margini di contribuzione'!P$27=" ")," ",'Margini di contribuzione'!P18/'Margini di contribuzione'!P$27*100)</f>
        <v xml:space="preserve"> </v>
      </c>
      <c r="Q18" s="15" t="str">
        <f>IF(OR('Margini di contribuzione'!Q$27&lt;=0,'Margini di contribuzione'!Q$27=" ")," ",'Margini di contribuzione'!Q18/'Margini di contribuzione'!Q$27*100)</f>
        <v xml:space="preserve"> </v>
      </c>
      <c r="R18" s="15" t="str">
        <f>IF(OR('Margini di contribuzione'!R$27&lt;=0,'Margini di contribuzione'!R$27=" ")," ",'Margini di contribuzione'!R18/'Margini di contribuzione'!R$27*100)</f>
        <v xml:space="preserve"> </v>
      </c>
      <c r="S18" s="15" t="str">
        <f>IF(OR('Margini di contribuzione'!S$27&lt;=0,'Margini di contribuzione'!S$27=" ")," ",'Margini di contribuzione'!S18/'Margini di contribuzione'!S$27*100)</f>
        <v xml:space="preserve"> </v>
      </c>
      <c r="T18" s="15" t="str">
        <f>IF(OR('Margini di contribuzione'!T$27&lt;=0,'Margini di contribuzione'!T$27=" ")," ",'Margini di contribuzione'!T18/'Margini di contribuzione'!T$27*100)</f>
        <v xml:space="preserve"> </v>
      </c>
      <c r="U18" s="15" t="str">
        <f>IF(OR('Margini di contribuzione'!U$27&lt;=0,'Margini di contribuzione'!U$27=" ")," ",'Margini di contribuzione'!U18/'Margini di contribuzione'!U$27*100)</f>
        <v xml:space="preserve"> </v>
      </c>
      <c r="V18" s="15" t="str">
        <f>IF(OR('Margini di contribuzione'!V$27&lt;=0,'Margini di contribuzione'!V$27=" ")," ",'Margini di contribuzione'!V18/'Margini di contribuzione'!V$27*100)</f>
        <v xml:space="preserve"> </v>
      </c>
      <c r="W18" s="15" t="str">
        <f>IF(OR('Margini di contribuzione'!W$27&lt;=0,'Margini di contribuzione'!W$27=" ")," ",'Margini di contribuzione'!W18/'Margini di contribuzione'!W$27*100)</f>
        <v xml:space="preserve"> </v>
      </c>
    </row>
    <row r="19" spans="1:23" x14ac:dyDescent="0.2">
      <c r="A19" s="14" t="s">
        <v>12</v>
      </c>
      <c r="B19" s="52">
        <f>'Inserimento dati'!B28</f>
        <v>0</v>
      </c>
      <c r="C19" s="15" t="str">
        <f>IF(OR('Margini di contribuzione'!C$27&lt;=0,'Margini di contribuzione'!C$27=" ")," ",'Margini di contribuzione'!C19/'Margini di contribuzione'!C$27*100)</f>
        <v xml:space="preserve"> </v>
      </c>
      <c r="D19" s="15" t="str">
        <f>IF(OR('Margini di contribuzione'!D$27&lt;=0,'Margini di contribuzione'!D$27=" ")," ",'Margini di contribuzione'!D19/'Margini di contribuzione'!D$27*100)</f>
        <v xml:space="preserve"> </v>
      </c>
      <c r="E19" s="15" t="str">
        <f>IF(OR('Margini di contribuzione'!E$27&lt;=0,'Margini di contribuzione'!E$27=" ")," ",'Margini di contribuzione'!E19/'Margini di contribuzione'!E$27*100)</f>
        <v xml:space="preserve"> </v>
      </c>
      <c r="F19" s="15" t="str">
        <f>IF(OR('Margini di contribuzione'!F$27&lt;=0,'Margini di contribuzione'!F$27=" ")," ",'Margini di contribuzione'!F19/'Margini di contribuzione'!F$27*100)</f>
        <v xml:space="preserve"> </v>
      </c>
      <c r="G19" s="15" t="str">
        <f>IF(OR('Margini di contribuzione'!G$27&lt;=0,'Margini di contribuzione'!G$27=" ")," ",'Margini di contribuzione'!G19/'Margini di contribuzione'!G$27*100)</f>
        <v xml:space="preserve"> </v>
      </c>
      <c r="H19" s="15" t="str">
        <f>IF(OR('Margini di contribuzione'!H$27&lt;=0,'Margini di contribuzione'!H$27=" ")," ",'Margini di contribuzione'!H19/'Margini di contribuzione'!H$27*100)</f>
        <v xml:space="preserve"> </v>
      </c>
      <c r="I19" s="15" t="str">
        <f>IF(OR('Margini di contribuzione'!I$27&lt;=0,'Margini di contribuzione'!I$27=" ")," ",'Margini di contribuzione'!I19/'Margini di contribuzione'!I$27*100)</f>
        <v xml:space="preserve"> </v>
      </c>
      <c r="J19" s="15" t="str">
        <f>IF(OR('Margini di contribuzione'!J$27&lt;=0,'Margini di contribuzione'!J$27=" ")," ",'Margini di contribuzione'!J19/'Margini di contribuzione'!J$27*100)</f>
        <v xml:space="preserve"> </v>
      </c>
      <c r="K19" s="15" t="str">
        <f>IF(OR('Margini di contribuzione'!K$27&lt;=0,'Margini di contribuzione'!K$27=" ")," ",'Margini di contribuzione'!K19/'Margini di contribuzione'!K$27*100)</f>
        <v xml:space="preserve"> </v>
      </c>
      <c r="L19" s="15" t="str">
        <f>IF(OR('Margini di contribuzione'!L$27&lt;=0,'Margini di contribuzione'!L$27=" ")," ",'Margini di contribuzione'!L19/'Margini di contribuzione'!L$27*100)</f>
        <v xml:space="preserve"> </v>
      </c>
      <c r="M19" s="15" t="str">
        <f>IF(OR('Margini di contribuzione'!M$27&lt;=0,'Margini di contribuzione'!M$27=" ")," ",'Margini di contribuzione'!M19/'Margini di contribuzione'!M$27*100)</f>
        <v xml:space="preserve"> </v>
      </c>
      <c r="N19" s="15" t="str">
        <f>IF(OR('Margini di contribuzione'!N$27&lt;=0,'Margini di contribuzione'!N$27=" ")," ",'Margini di contribuzione'!N19/'Margini di contribuzione'!N$27*100)</f>
        <v xml:space="preserve"> </v>
      </c>
      <c r="O19" s="15" t="str">
        <f>IF(OR('Margini di contribuzione'!O$27&lt;=0,'Margini di contribuzione'!O$27=" ")," ",'Margini di contribuzione'!O19/'Margini di contribuzione'!O$27*100)</f>
        <v xml:space="preserve"> </v>
      </c>
      <c r="P19" s="15" t="str">
        <f>IF(OR('Margini di contribuzione'!P$27&lt;=0,'Margini di contribuzione'!P$27=" ")," ",'Margini di contribuzione'!P19/'Margini di contribuzione'!P$27*100)</f>
        <v xml:space="preserve"> </v>
      </c>
      <c r="Q19" s="15" t="str">
        <f>IF(OR('Margini di contribuzione'!Q$27&lt;=0,'Margini di contribuzione'!Q$27=" ")," ",'Margini di contribuzione'!Q19/'Margini di contribuzione'!Q$27*100)</f>
        <v xml:space="preserve"> </v>
      </c>
      <c r="R19" s="15" t="str">
        <f>IF(OR('Margini di contribuzione'!R$27&lt;=0,'Margini di contribuzione'!R$27=" ")," ",'Margini di contribuzione'!R19/'Margini di contribuzione'!R$27*100)</f>
        <v xml:space="preserve"> </v>
      </c>
      <c r="S19" s="15" t="str">
        <f>IF(OR('Margini di contribuzione'!S$27&lt;=0,'Margini di contribuzione'!S$27=" ")," ",'Margini di contribuzione'!S19/'Margini di contribuzione'!S$27*100)</f>
        <v xml:space="preserve"> </v>
      </c>
      <c r="T19" s="15" t="str">
        <f>IF(OR('Margini di contribuzione'!T$27&lt;=0,'Margini di contribuzione'!T$27=" ")," ",'Margini di contribuzione'!T19/'Margini di contribuzione'!T$27*100)</f>
        <v xml:space="preserve"> </v>
      </c>
      <c r="U19" s="15" t="str">
        <f>IF(OR('Margini di contribuzione'!U$27&lt;=0,'Margini di contribuzione'!U$27=" ")," ",'Margini di contribuzione'!U19/'Margini di contribuzione'!U$27*100)</f>
        <v xml:space="preserve"> </v>
      </c>
      <c r="V19" s="15" t="str">
        <f>IF(OR('Margini di contribuzione'!V$27&lt;=0,'Margini di contribuzione'!V$27=" ")," ",'Margini di contribuzione'!V19/'Margini di contribuzione'!V$27*100)</f>
        <v xml:space="preserve"> </v>
      </c>
      <c r="W19" s="15" t="str">
        <f>IF(OR('Margini di contribuzione'!W$27&lt;=0,'Margini di contribuzione'!W$27=" ")," ",'Margini di contribuzione'!W19/'Margini di contribuzione'!W$27*100)</f>
        <v xml:space="preserve"> </v>
      </c>
    </row>
    <row r="20" spans="1:23" x14ac:dyDescent="0.2">
      <c r="A20" s="14" t="s">
        <v>13</v>
      </c>
      <c r="B20" s="52">
        <f>'Inserimento dati'!B29</f>
        <v>0</v>
      </c>
      <c r="C20" s="15" t="str">
        <f>IF(OR('Margini di contribuzione'!C$27&lt;=0,'Margini di contribuzione'!C$27=" ")," ",'Margini di contribuzione'!C20/'Margini di contribuzione'!C$27*100)</f>
        <v xml:space="preserve"> </v>
      </c>
      <c r="D20" s="15" t="str">
        <f>IF(OR('Margini di contribuzione'!D$27&lt;=0,'Margini di contribuzione'!D$27=" ")," ",'Margini di contribuzione'!D20/'Margini di contribuzione'!D$27*100)</f>
        <v xml:space="preserve"> </v>
      </c>
      <c r="E20" s="15" t="str">
        <f>IF(OR('Margini di contribuzione'!E$27&lt;=0,'Margini di contribuzione'!E$27=" ")," ",'Margini di contribuzione'!E20/'Margini di contribuzione'!E$27*100)</f>
        <v xml:space="preserve"> </v>
      </c>
      <c r="F20" s="15" t="str">
        <f>IF(OR('Margini di contribuzione'!F$27&lt;=0,'Margini di contribuzione'!F$27=" ")," ",'Margini di contribuzione'!F20/'Margini di contribuzione'!F$27*100)</f>
        <v xml:space="preserve"> </v>
      </c>
      <c r="G20" s="15" t="str">
        <f>IF(OR('Margini di contribuzione'!G$27&lt;=0,'Margini di contribuzione'!G$27=" ")," ",'Margini di contribuzione'!G20/'Margini di contribuzione'!G$27*100)</f>
        <v xml:space="preserve"> </v>
      </c>
      <c r="H20" s="15" t="str">
        <f>IF(OR('Margini di contribuzione'!H$27&lt;=0,'Margini di contribuzione'!H$27=" ")," ",'Margini di contribuzione'!H20/'Margini di contribuzione'!H$27*100)</f>
        <v xml:space="preserve"> </v>
      </c>
      <c r="I20" s="15" t="str">
        <f>IF(OR('Margini di contribuzione'!I$27&lt;=0,'Margini di contribuzione'!I$27=" ")," ",'Margini di contribuzione'!I20/'Margini di contribuzione'!I$27*100)</f>
        <v xml:space="preserve"> </v>
      </c>
      <c r="J20" s="15" t="str">
        <f>IF(OR('Margini di contribuzione'!J$27&lt;=0,'Margini di contribuzione'!J$27=" ")," ",'Margini di contribuzione'!J20/'Margini di contribuzione'!J$27*100)</f>
        <v xml:space="preserve"> </v>
      </c>
      <c r="K20" s="15" t="str">
        <f>IF(OR('Margini di contribuzione'!K$27&lt;=0,'Margini di contribuzione'!K$27=" ")," ",'Margini di contribuzione'!K20/'Margini di contribuzione'!K$27*100)</f>
        <v xml:space="preserve"> </v>
      </c>
      <c r="L20" s="15" t="str">
        <f>IF(OR('Margini di contribuzione'!L$27&lt;=0,'Margini di contribuzione'!L$27=" ")," ",'Margini di contribuzione'!L20/'Margini di contribuzione'!L$27*100)</f>
        <v xml:space="preserve"> </v>
      </c>
      <c r="M20" s="15" t="str">
        <f>IF(OR('Margini di contribuzione'!M$27&lt;=0,'Margini di contribuzione'!M$27=" ")," ",'Margini di contribuzione'!M20/'Margini di contribuzione'!M$27*100)</f>
        <v xml:space="preserve"> </v>
      </c>
      <c r="N20" s="15" t="str">
        <f>IF(OR('Margini di contribuzione'!N$27&lt;=0,'Margini di contribuzione'!N$27=" ")," ",'Margini di contribuzione'!N20/'Margini di contribuzione'!N$27*100)</f>
        <v xml:space="preserve"> </v>
      </c>
      <c r="O20" s="15" t="str">
        <f>IF(OR('Margini di contribuzione'!O$27&lt;=0,'Margini di contribuzione'!O$27=" ")," ",'Margini di contribuzione'!O20/'Margini di contribuzione'!O$27*100)</f>
        <v xml:space="preserve"> </v>
      </c>
      <c r="P20" s="15" t="str">
        <f>IF(OR('Margini di contribuzione'!P$27&lt;=0,'Margini di contribuzione'!P$27=" ")," ",'Margini di contribuzione'!P20/'Margini di contribuzione'!P$27*100)</f>
        <v xml:space="preserve"> </v>
      </c>
      <c r="Q20" s="15" t="str">
        <f>IF(OR('Margini di contribuzione'!Q$27&lt;=0,'Margini di contribuzione'!Q$27=" ")," ",'Margini di contribuzione'!Q20/'Margini di contribuzione'!Q$27*100)</f>
        <v xml:space="preserve"> </v>
      </c>
      <c r="R20" s="15" t="str">
        <f>IF(OR('Margini di contribuzione'!R$27&lt;=0,'Margini di contribuzione'!R$27=" ")," ",'Margini di contribuzione'!R20/'Margini di contribuzione'!R$27*100)</f>
        <v xml:space="preserve"> </v>
      </c>
      <c r="S20" s="15" t="str">
        <f>IF(OR('Margini di contribuzione'!S$27&lt;=0,'Margini di contribuzione'!S$27=" ")," ",'Margini di contribuzione'!S20/'Margini di contribuzione'!S$27*100)</f>
        <v xml:space="preserve"> </v>
      </c>
      <c r="T20" s="15" t="str">
        <f>IF(OR('Margini di contribuzione'!T$27&lt;=0,'Margini di contribuzione'!T$27=" ")," ",'Margini di contribuzione'!T20/'Margini di contribuzione'!T$27*100)</f>
        <v xml:space="preserve"> </v>
      </c>
      <c r="U20" s="15" t="str">
        <f>IF(OR('Margini di contribuzione'!U$27&lt;=0,'Margini di contribuzione'!U$27=" ")," ",'Margini di contribuzione'!U20/'Margini di contribuzione'!U$27*100)</f>
        <v xml:space="preserve"> </v>
      </c>
      <c r="V20" s="15" t="str">
        <f>IF(OR('Margini di contribuzione'!V$27&lt;=0,'Margini di contribuzione'!V$27=" ")," ",'Margini di contribuzione'!V20/'Margini di contribuzione'!V$27*100)</f>
        <v xml:space="preserve"> </v>
      </c>
      <c r="W20" s="15" t="str">
        <f>IF(OR('Margini di contribuzione'!W$27&lt;=0,'Margini di contribuzione'!W$27=" ")," ",'Margini di contribuzione'!W20/'Margini di contribuzione'!W$27*100)</f>
        <v xml:space="preserve"> </v>
      </c>
    </row>
    <row r="21" spans="1:23" x14ac:dyDescent="0.2">
      <c r="A21" s="14" t="s">
        <v>14</v>
      </c>
      <c r="B21" s="52">
        <f>'Inserimento dati'!B30</f>
        <v>0</v>
      </c>
      <c r="C21" s="15" t="str">
        <f>IF(OR('Margini di contribuzione'!C$27&lt;=0,'Margini di contribuzione'!C$27=" ")," ",'Margini di contribuzione'!C21/'Margini di contribuzione'!C$27*100)</f>
        <v xml:space="preserve"> </v>
      </c>
      <c r="D21" s="15" t="str">
        <f>IF(OR('Margini di contribuzione'!D$27&lt;=0,'Margini di contribuzione'!D$27=" ")," ",'Margini di contribuzione'!D21/'Margini di contribuzione'!D$27*100)</f>
        <v xml:space="preserve"> </v>
      </c>
      <c r="E21" s="15" t="str">
        <f>IF(OR('Margini di contribuzione'!E$27&lt;=0,'Margini di contribuzione'!E$27=" ")," ",'Margini di contribuzione'!E21/'Margini di contribuzione'!E$27*100)</f>
        <v xml:space="preserve"> </v>
      </c>
      <c r="F21" s="15" t="str">
        <f>IF(OR('Margini di contribuzione'!F$27&lt;=0,'Margini di contribuzione'!F$27=" ")," ",'Margini di contribuzione'!F21/'Margini di contribuzione'!F$27*100)</f>
        <v xml:space="preserve"> </v>
      </c>
      <c r="G21" s="15" t="str">
        <f>IF(OR('Margini di contribuzione'!G$27&lt;=0,'Margini di contribuzione'!G$27=" ")," ",'Margini di contribuzione'!G21/'Margini di contribuzione'!G$27*100)</f>
        <v xml:space="preserve"> </v>
      </c>
      <c r="H21" s="15" t="str">
        <f>IF(OR('Margini di contribuzione'!H$27&lt;=0,'Margini di contribuzione'!H$27=" ")," ",'Margini di contribuzione'!H21/'Margini di contribuzione'!H$27*100)</f>
        <v xml:space="preserve"> </v>
      </c>
      <c r="I21" s="15" t="str">
        <f>IF(OR('Margini di contribuzione'!I$27&lt;=0,'Margini di contribuzione'!I$27=" ")," ",'Margini di contribuzione'!I21/'Margini di contribuzione'!I$27*100)</f>
        <v xml:space="preserve"> </v>
      </c>
      <c r="J21" s="15" t="str">
        <f>IF(OR('Margini di contribuzione'!J$27&lt;=0,'Margini di contribuzione'!J$27=" ")," ",'Margini di contribuzione'!J21/'Margini di contribuzione'!J$27*100)</f>
        <v xml:space="preserve"> </v>
      </c>
      <c r="K21" s="15" t="str">
        <f>IF(OR('Margini di contribuzione'!K$27&lt;=0,'Margini di contribuzione'!K$27=" ")," ",'Margini di contribuzione'!K21/'Margini di contribuzione'!K$27*100)</f>
        <v xml:space="preserve"> </v>
      </c>
      <c r="L21" s="15" t="str">
        <f>IF(OR('Margini di contribuzione'!L$27&lt;=0,'Margini di contribuzione'!L$27=" ")," ",'Margini di contribuzione'!L21/'Margini di contribuzione'!L$27*100)</f>
        <v xml:space="preserve"> </v>
      </c>
      <c r="M21" s="15" t="str">
        <f>IF(OR('Margini di contribuzione'!M$27&lt;=0,'Margini di contribuzione'!M$27=" ")," ",'Margini di contribuzione'!M21/'Margini di contribuzione'!M$27*100)</f>
        <v xml:space="preserve"> </v>
      </c>
      <c r="N21" s="15" t="str">
        <f>IF(OR('Margini di contribuzione'!N$27&lt;=0,'Margini di contribuzione'!N$27=" ")," ",'Margini di contribuzione'!N21/'Margini di contribuzione'!N$27*100)</f>
        <v xml:space="preserve"> </v>
      </c>
      <c r="O21" s="15" t="str">
        <f>IF(OR('Margini di contribuzione'!O$27&lt;=0,'Margini di contribuzione'!O$27=" ")," ",'Margini di contribuzione'!O21/'Margini di contribuzione'!O$27*100)</f>
        <v xml:space="preserve"> </v>
      </c>
      <c r="P21" s="15" t="str">
        <f>IF(OR('Margini di contribuzione'!P$27&lt;=0,'Margini di contribuzione'!P$27=" ")," ",'Margini di contribuzione'!P21/'Margini di contribuzione'!P$27*100)</f>
        <v xml:space="preserve"> </v>
      </c>
      <c r="Q21" s="15" t="str">
        <f>IF(OR('Margini di contribuzione'!Q$27&lt;=0,'Margini di contribuzione'!Q$27=" ")," ",'Margini di contribuzione'!Q21/'Margini di contribuzione'!Q$27*100)</f>
        <v xml:space="preserve"> </v>
      </c>
      <c r="R21" s="15" t="str">
        <f>IF(OR('Margini di contribuzione'!R$27&lt;=0,'Margini di contribuzione'!R$27=" ")," ",'Margini di contribuzione'!R21/'Margini di contribuzione'!R$27*100)</f>
        <v xml:space="preserve"> </v>
      </c>
      <c r="S21" s="15" t="str">
        <f>IF(OR('Margini di contribuzione'!S$27&lt;=0,'Margini di contribuzione'!S$27=" ")," ",'Margini di contribuzione'!S21/'Margini di contribuzione'!S$27*100)</f>
        <v xml:space="preserve"> </v>
      </c>
      <c r="T21" s="15" t="str">
        <f>IF(OR('Margini di contribuzione'!T$27&lt;=0,'Margini di contribuzione'!T$27=" ")," ",'Margini di contribuzione'!T21/'Margini di contribuzione'!T$27*100)</f>
        <v xml:space="preserve"> </v>
      </c>
      <c r="U21" s="15" t="str">
        <f>IF(OR('Margini di contribuzione'!U$27&lt;=0,'Margini di contribuzione'!U$27=" ")," ",'Margini di contribuzione'!U21/'Margini di contribuzione'!U$27*100)</f>
        <v xml:space="preserve"> </v>
      </c>
      <c r="V21" s="15" t="str">
        <f>IF(OR('Margini di contribuzione'!V$27&lt;=0,'Margini di contribuzione'!V$27=" ")," ",'Margini di contribuzione'!V21/'Margini di contribuzione'!V$27*100)</f>
        <v xml:space="preserve"> </v>
      </c>
      <c r="W21" s="15" t="str">
        <f>IF(OR('Margini di contribuzione'!W$27&lt;=0,'Margini di contribuzione'!W$27=" ")," ",'Margini di contribuzione'!W21/'Margini di contribuzione'!W$27*100)</f>
        <v xml:space="preserve"> </v>
      </c>
    </row>
    <row r="22" spans="1:23" x14ac:dyDescent="0.2">
      <c r="A22" s="14" t="s">
        <v>15</v>
      </c>
      <c r="B22" s="52">
        <f>'Inserimento dati'!B31</f>
        <v>0</v>
      </c>
      <c r="C22" s="15" t="str">
        <f>IF(OR('Margini di contribuzione'!C$27&lt;=0,'Margini di contribuzione'!C$27=" ")," ",'Margini di contribuzione'!C22/'Margini di contribuzione'!C$27*100)</f>
        <v xml:space="preserve"> </v>
      </c>
      <c r="D22" s="15" t="str">
        <f>IF(OR('Margini di contribuzione'!D$27&lt;=0,'Margini di contribuzione'!D$27=" ")," ",'Margini di contribuzione'!D22/'Margini di contribuzione'!D$27*100)</f>
        <v xml:space="preserve"> </v>
      </c>
      <c r="E22" s="15" t="str">
        <f>IF(OR('Margini di contribuzione'!E$27&lt;=0,'Margini di contribuzione'!E$27=" ")," ",'Margini di contribuzione'!E22/'Margini di contribuzione'!E$27*100)</f>
        <v xml:space="preserve"> </v>
      </c>
      <c r="F22" s="15" t="str">
        <f>IF(OR('Margini di contribuzione'!F$27&lt;=0,'Margini di contribuzione'!F$27=" ")," ",'Margini di contribuzione'!F22/'Margini di contribuzione'!F$27*100)</f>
        <v xml:space="preserve"> </v>
      </c>
      <c r="G22" s="15" t="str">
        <f>IF(OR('Margini di contribuzione'!G$27&lt;=0,'Margini di contribuzione'!G$27=" ")," ",'Margini di contribuzione'!G22/'Margini di contribuzione'!G$27*100)</f>
        <v xml:space="preserve"> </v>
      </c>
      <c r="H22" s="15" t="str">
        <f>IF(OR('Margini di contribuzione'!H$27&lt;=0,'Margini di contribuzione'!H$27=" ")," ",'Margini di contribuzione'!H22/'Margini di contribuzione'!H$27*100)</f>
        <v xml:space="preserve"> </v>
      </c>
      <c r="I22" s="15" t="str">
        <f>IF(OR('Margini di contribuzione'!I$27&lt;=0,'Margini di contribuzione'!I$27=" ")," ",'Margini di contribuzione'!I22/'Margini di contribuzione'!I$27*100)</f>
        <v xml:space="preserve"> </v>
      </c>
      <c r="J22" s="15" t="str">
        <f>IF(OR('Margini di contribuzione'!J$27&lt;=0,'Margini di contribuzione'!J$27=" ")," ",'Margini di contribuzione'!J22/'Margini di contribuzione'!J$27*100)</f>
        <v xml:space="preserve"> </v>
      </c>
      <c r="K22" s="15" t="str">
        <f>IF(OR('Margini di contribuzione'!K$27&lt;=0,'Margini di contribuzione'!K$27=" ")," ",'Margini di contribuzione'!K22/'Margini di contribuzione'!K$27*100)</f>
        <v xml:space="preserve"> </v>
      </c>
      <c r="L22" s="15" t="str">
        <f>IF(OR('Margini di contribuzione'!L$27&lt;=0,'Margini di contribuzione'!L$27=" ")," ",'Margini di contribuzione'!L22/'Margini di contribuzione'!L$27*100)</f>
        <v xml:space="preserve"> </v>
      </c>
      <c r="M22" s="15" t="str">
        <f>IF(OR('Margini di contribuzione'!M$27&lt;=0,'Margini di contribuzione'!M$27=" ")," ",'Margini di contribuzione'!M22/'Margini di contribuzione'!M$27*100)</f>
        <v xml:space="preserve"> </v>
      </c>
      <c r="N22" s="15" t="str">
        <f>IF(OR('Margini di contribuzione'!N$27&lt;=0,'Margini di contribuzione'!N$27=" ")," ",'Margini di contribuzione'!N22/'Margini di contribuzione'!N$27*100)</f>
        <v xml:space="preserve"> </v>
      </c>
      <c r="O22" s="15" t="str">
        <f>IF(OR('Margini di contribuzione'!O$27&lt;=0,'Margini di contribuzione'!O$27=" ")," ",'Margini di contribuzione'!O22/'Margini di contribuzione'!O$27*100)</f>
        <v xml:space="preserve"> </v>
      </c>
      <c r="P22" s="15" t="str">
        <f>IF(OR('Margini di contribuzione'!P$27&lt;=0,'Margini di contribuzione'!P$27=" ")," ",'Margini di contribuzione'!P22/'Margini di contribuzione'!P$27*100)</f>
        <v xml:space="preserve"> </v>
      </c>
      <c r="Q22" s="15" t="str">
        <f>IF(OR('Margini di contribuzione'!Q$27&lt;=0,'Margini di contribuzione'!Q$27=" ")," ",'Margini di contribuzione'!Q22/'Margini di contribuzione'!Q$27*100)</f>
        <v xml:space="preserve"> </v>
      </c>
      <c r="R22" s="15" t="str">
        <f>IF(OR('Margini di contribuzione'!R$27&lt;=0,'Margini di contribuzione'!R$27=" ")," ",'Margini di contribuzione'!R22/'Margini di contribuzione'!R$27*100)</f>
        <v xml:space="preserve"> </v>
      </c>
      <c r="S22" s="15" t="str">
        <f>IF(OR('Margini di contribuzione'!S$27&lt;=0,'Margini di contribuzione'!S$27=" ")," ",'Margini di contribuzione'!S22/'Margini di contribuzione'!S$27*100)</f>
        <v xml:space="preserve"> </v>
      </c>
      <c r="T22" s="15" t="str">
        <f>IF(OR('Margini di contribuzione'!T$27&lt;=0,'Margini di contribuzione'!T$27=" ")," ",'Margini di contribuzione'!T22/'Margini di contribuzione'!T$27*100)</f>
        <v xml:space="preserve"> </v>
      </c>
      <c r="U22" s="15" t="str">
        <f>IF(OR('Margini di contribuzione'!U$27&lt;=0,'Margini di contribuzione'!U$27=" ")," ",'Margini di contribuzione'!U22/'Margini di contribuzione'!U$27*100)</f>
        <v xml:space="preserve"> </v>
      </c>
      <c r="V22" s="15" t="str">
        <f>IF(OR('Margini di contribuzione'!V$27&lt;=0,'Margini di contribuzione'!V$27=" ")," ",'Margini di contribuzione'!V22/'Margini di contribuzione'!V$27*100)</f>
        <v xml:space="preserve"> </v>
      </c>
      <c r="W22" s="15" t="str">
        <f>IF(OR('Margini di contribuzione'!W$27&lt;=0,'Margini di contribuzione'!W$27=" ")," ",'Margini di contribuzione'!W22/'Margini di contribuzione'!W$27*100)</f>
        <v xml:space="preserve"> </v>
      </c>
    </row>
    <row r="23" spans="1:23" x14ac:dyDescent="0.2">
      <c r="A23" s="14" t="s">
        <v>16</v>
      </c>
      <c r="B23" s="52">
        <f>'Inserimento dati'!B32</f>
        <v>0</v>
      </c>
      <c r="C23" s="15" t="str">
        <f>IF(OR('Margini di contribuzione'!C$27&lt;=0,'Margini di contribuzione'!C$27=" ")," ",'Margini di contribuzione'!C23/'Margini di contribuzione'!C$27*100)</f>
        <v xml:space="preserve"> </v>
      </c>
      <c r="D23" s="15" t="str">
        <f>IF(OR('Margini di contribuzione'!D$27&lt;=0,'Margini di contribuzione'!D$27=" ")," ",'Margini di contribuzione'!D23/'Margini di contribuzione'!D$27*100)</f>
        <v xml:space="preserve"> </v>
      </c>
      <c r="E23" s="15" t="str">
        <f>IF(OR('Margini di contribuzione'!E$27&lt;=0,'Margini di contribuzione'!E$27=" ")," ",'Margini di contribuzione'!E23/'Margini di contribuzione'!E$27*100)</f>
        <v xml:space="preserve"> </v>
      </c>
      <c r="F23" s="15" t="str">
        <f>IF(OR('Margini di contribuzione'!F$27&lt;=0,'Margini di contribuzione'!F$27=" ")," ",'Margini di contribuzione'!F23/'Margini di contribuzione'!F$27*100)</f>
        <v xml:space="preserve"> </v>
      </c>
      <c r="G23" s="15" t="str">
        <f>IF(OR('Margini di contribuzione'!G$27&lt;=0,'Margini di contribuzione'!G$27=" ")," ",'Margini di contribuzione'!G23/'Margini di contribuzione'!G$27*100)</f>
        <v xml:space="preserve"> </v>
      </c>
      <c r="H23" s="15" t="str">
        <f>IF(OR('Margini di contribuzione'!H$27&lt;=0,'Margini di contribuzione'!H$27=" ")," ",'Margini di contribuzione'!H23/'Margini di contribuzione'!H$27*100)</f>
        <v xml:space="preserve"> </v>
      </c>
      <c r="I23" s="15" t="str">
        <f>IF(OR('Margini di contribuzione'!I$27&lt;=0,'Margini di contribuzione'!I$27=" ")," ",'Margini di contribuzione'!I23/'Margini di contribuzione'!I$27*100)</f>
        <v xml:space="preserve"> </v>
      </c>
      <c r="J23" s="15" t="str">
        <f>IF(OR('Margini di contribuzione'!J$27&lt;=0,'Margini di contribuzione'!J$27=" ")," ",'Margini di contribuzione'!J23/'Margini di contribuzione'!J$27*100)</f>
        <v xml:space="preserve"> </v>
      </c>
      <c r="K23" s="15" t="str">
        <f>IF(OR('Margini di contribuzione'!K$27&lt;=0,'Margini di contribuzione'!K$27=" ")," ",'Margini di contribuzione'!K23/'Margini di contribuzione'!K$27*100)</f>
        <v xml:space="preserve"> </v>
      </c>
      <c r="L23" s="15" t="str">
        <f>IF(OR('Margini di contribuzione'!L$27&lt;=0,'Margini di contribuzione'!L$27=" ")," ",'Margini di contribuzione'!L23/'Margini di contribuzione'!L$27*100)</f>
        <v xml:space="preserve"> </v>
      </c>
      <c r="M23" s="15" t="str">
        <f>IF(OR('Margini di contribuzione'!M$27&lt;=0,'Margini di contribuzione'!M$27=" ")," ",'Margini di contribuzione'!M23/'Margini di contribuzione'!M$27*100)</f>
        <v xml:space="preserve"> </v>
      </c>
      <c r="N23" s="15" t="str">
        <f>IF(OR('Margini di contribuzione'!N$27&lt;=0,'Margini di contribuzione'!N$27=" ")," ",'Margini di contribuzione'!N23/'Margini di contribuzione'!N$27*100)</f>
        <v xml:space="preserve"> </v>
      </c>
      <c r="O23" s="15" t="str">
        <f>IF(OR('Margini di contribuzione'!O$27&lt;=0,'Margini di contribuzione'!O$27=" ")," ",'Margini di contribuzione'!O23/'Margini di contribuzione'!O$27*100)</f>
        <v xml:space="preserve"> </v>
      </c>
      <c r="P23" s="15" t="str">
        <f>IF(OR('Margini di contribuzione'!P$27&lt;=0,'Margini di contribuzione'!P$27=" ")," ",'Margini di contribuzione'!P23/'Margini di contribuzione'!P$27*100)</f>
        <v xml:space="preserve"> </v>
      </c>
      <c r="Q23" s="15" t="str">
        <f>IF(OR('Margini di contribuzione'!Q$27&lt;=0,'Margini di contribuzione'!Q$27=" ")," ",'Margini di contribuzione'!Q23/'Margini di contribuzione'!Q$27*100)</f>
        <v xml:space="preserve"> </v>
      </c>
      <c r="R23" s="15" t="str">
        <f>IF(OR('Margini di contribuzione'!R$27&lt;=0,'Margini di contribuzione'!R$27=" ")," ",'Margini di contribuzione'!R23/'Margini di contribuzione'!R$27*100)</f>
        <v xml:space="preserve"> </v>
      </c>
      <c r="S23" s="15" t="str">
        <f>IF(OR('Margini di contribuzione'!S$27&lt;=0,'Margini di contribuzione'!S$27=" ")," ",'Margini di contribuzione'!S23/'Margini di contribuzione'!S$27*100)</f>
        <v xml:space="preserve"> </v>
      </c>
      <c r="T23" s="15" t="str">
        <f>IF(OR('Margini di contribuzione'!T$27&lt;=0,'Margini di contribuzione'!T$27=" ")," ",'Margini di contribuzione'!T23/'Margini di contribuzione'!T$27*100)</f>
        <v xml:space="preserve"> </v>
      </c>
      <c r="U23" s="15" t="str">
        <f>IF(OR('Margini di contribuzione'!U$27&lt;=0,'Margini di contribuzione'!U$27=" ")," ",'Margini di contribuzione'!U23/'Margini di contribuzione'!U$27*100)</f>
        <v xml:space="preserve"> </v>
      </c>
      <c r="V23" s="15" t="str">
        <f>IF(OR('Margini di contribuzione'!V$27&lt;=0,'Margini di contribuzione'!V$27=" ")," ",'Margini di contribuzione'!V23/'Margini di contribuzione'!V$27*100)</f>
        <v xml:space="preserve"> </v>
      </c>
      <c r="W23" s="15" t="str">
        <f>IF(OR('Margini di contribuzione'!W$27&lt;=0,'Margini di contribuzione'!W$27=" ")," ",'Margini di contribuzione'!W23/'Margini di contribuzione'!W$27*100)</f>
        <v xml:space="preserve"> </v>
      </c>
    </row>
    <row r="24" spans="1:23" x14ac:dyDescent="0.2">
      <c r="A24" s="14" t="s">
        <v>17</v>
      </c>
      <c r="B24" s="52">
        <f>'Inserimento dati'!B33</f>
        <v>0</v>
      </c>
      <c r="C24" s="15" t="str">
        <f>IF(OR('Margini di contribuzione'!C$27&lt;=0,'Margini di contribuzione'!C$27=" ")," ",'Margini di contribuzione'!C24/'Margini di contribuzione'!C$27*100)</f>
        <v xml:space="preserve"> </v>
      </c>
      <c r="D24" s="15" t="str">
        <f>IF(OR('Margini di contribuzione'!D$27&lt;=0,'Margini di contribuzione'!D$27=" ")," ",'Margini di contribuzione'!D24/'Margini di contribuzione'!D$27*100)</f>
        <v xml:space="preserve"> </v>
      </c>
      <c r="E24" s="15" t="str">
        <f>IF(OR('Margini di contribuzione'!E$27&lt;=0,'Margini di contribuzione'!E$27=" ")," ",'Margini di contribuzione'!E24/'Margini di contribuzione'!E$27*100)</f>
        <v xml:space="preserve"> </v>
      </c>
      <c r="F24" s="15" t="str">
        <f>IF(OR('Margini di contribuzione'!F$27&lt;=0,'Margini di contribuzione'!F$27=" ")," ",'Margini di contribuzione'!F24/'Margini di contribuzione'!F$27*100)</f>
        <v xml:space="preserve"> </v>
      </c>
      <c r="G24" s="15" t="str">
        <f>IF(OR('Margini di contribuzione'!G$27&lt;=0,'Margini di contribuzione'!G$27=" ")," ",'Margini di contribuzione'!G24/'Margini di contribuzione'!G$27*100)</f>
        <v xml:space="preserve"> </v>
      </c>
      <c r="H24" s="15" t="str">
        <f>IF(OR('Margini di contribuzione'!H$27&lt;=0,'Margini di contribuzione'!H$27=" ")," ",'Margini di contribuzione'!H24/'Margini di contribuzione'!H$27*100)</f>
        <v xml:space="preserve"> </v>
      </c>
      <c r="I24" s="15" t="str">
        <f>IF(OR('Margini di contribuzione'!I$27&lt;=0,'Margini di contribuzione'!I$27=" ")," ",'Margini di contribuzione'!I24/'Margini di contribuzione'!I$27*100)</f>
        <v xml:space="preserve"> </v>
      </c>
      <c r="J24" s="15" t="str">
        <f>IF(OR('Margini di contribuzione'!J$27&lt;=0,'Margini di contribuzione'!J$27=" ")," ",'Margini di contribuzione'!J24/'Margini di contribuzione'!J$27*100)</f>
        <v xml:space="preserve"> </v>
      </c>
      <c r="K24" s="15" t="str">
        <f>IF(OR('Margini di contribuzione'!K$27&lt;=0,'Margini di contribuzione'!K$27=" ")," ",'Margini di contribuzione'!K24/'Margini di contribuzione'!K$27*100)</f>
        <v xml:space="preserve"> </v>
      </c>
      <c r="L24" s="15" t="str">
        <f>IF(OR('Margini di contribuzione'!L$27&lt;=0,'Margini di contribuzione'!L$27=" ")," ",'Margini di contribuzione'!L24/'Margini di contribuzione'!L$27*100)</f>
        <v xml:space="preserve"> </v>
      </c>
      <c r="M24" s="15" t="str">
        <f>IF(OR('Margini di contribuzione'!M$27&lt;=0,'Margini di contribuzione'!M$27=" ")," ",'Margini di contribuzione'!M24/'Margini di contribuzione'!M$27*100)</f>
        <v xml:space="preserve"> </v>
      </c>
      <c r="N24" s="15" t="str">
        <f>IF(OR('Margini di contribuzione'!N$27&lt;=0,'Margini di contribuzione'!N$27=" ")," ",'Margini di contribuzione'!N24/'Margini di contribuzione'!N$27*100)</f>
        <v xml:space="preserve"> </v>
      </c>
      <c r="O24" s="15" t="str">
        <f>IF(OR('Margini di contribuzione'!O$27&lt;=0,'Margini di contribuzione'!O$27=" ")," ",'Margini di contribuzione'!O24/'Margini di contribuzione'!O$27*100)</f>
        <v xml:space="preserve"> </v>
      </c>
      <c r="P24" s="15" t="str">
        <f>IF(OR('Margini di contribuzione'!P$27&lt;=0,'Margini di contribuzione'!P$27=" ")," ",'Margini di contribuzione'!P24/'Margini di contribuzione'!P$27*100)</f>
        <v xml:space="preserve"> </v>
      </c>
      <c r="Q24" s="15" t="str">
        <f>IF(OR('Margini di contribuzione'!Q$27&lt;=0,'Margini di contribuzione'!Q$27=" ")," ",'Margini di contribuzione'!Q24/'Margini di contribuzione'!Q$27*100)</f>
        <v xml:space="preserve"> </v>
      </c>
      <c r="R24" s="15" t="str">
        <f>IF(OR('Margini di contribuzione'!R$27&lt;=0,'Margini di contribuzione'!R$27=" ")," ",'Margini di contribuzione'!R24/'Margini di contribuzione'!R$27*100)</f>
        <v xml:space="preserve"> </v>
      </c>
      <c r="S24" s="15" t="str">
        <f>IF(OR('Margini di contribuzione'!S$27&lt;=0,'Margini di contribuzione'!S$27=" ")," ",'Margini di contribuzione'!S24/'Margini di contribuzione'!S$27*100)</f>
        <v xml:space="preserve"> </v>
      </c>
      <c r="T24" s="15" t="str">
        <f>IF(OR('Margini di contribuzione'!T$27&lt;=0,'Margini di contribuzione'!T$27=" ")," ",'Margini di contribuzione'!T24/'Margini di contribuzione'!T$27*100)</f>
        <v xml:space="preserve"> </v>
      </c>
      <c r="U24" s="15" t="str">
        <f>IF(OR('Margini di contribuzione'!U$27&lt;=0,'Margini di contribuzione'!U$27=" ")," ",'Margini di contribuzione'!U24/'Margini di contribuzione'!U$27*100)</f>
        <v xml:space="preserve"> </v>
      </c>
      <c r="V24" s="15" t="str">
        <f>IF(OR('Margini di contribuzione'!V$27&lt;=0,'Margini di contribuzione'!V$27=" ")," ",'Margini di contribuzione'!V24/'Margini di contribuzione'!V$27*100)</f>
        <v xml:space="preserve"> </v>
      </c>
      <c r="W24" s="15" t="str">
        <f>IF(OR('Margini di contribuzione'!W$27&lt;=0,'Margini di contribuzione'!W$27=" ")," ",'Margini di contribuzione'!W24/'Margini di contribuzione'!W$27*100)</f>
        <v xml:space="preserve"> </v>
      </c>
    </row>
    <row r="25" spans="1:23" x14ac:dyDescent="0.2">
      <c r="A25" s="14" t="s">
        <v>18</v>
      </c>
      <c r="B25" s="52">
        <f>'Inserimento dati'!B34</f>
        <v>0</v>
      </c>
      <c r="C25" s="15" t="str">
        <f>IF(OR('Margini di contribuzione'!C$27&lt;=0,'Margini di contribuzione'!C$27=" ")," ",'Margini di contribuzione'!C25/'Margini di contribuzione'!C$27*100)</f>
        <v xml:space="preserve"> </v>
      </c>
      <c r="D25" s="15" t="str">
        <f>IF(OR('Margini di contribuzione'!D$27&lt;=0,'Margini di contribuzione'!D$27=" ")," ",'Margini di contribuzione'!D25/'Margini di contribuzione'!D$27*100)</f>
        <v xml:space="preserve"> </v>
      </c>
      <c r="E25" s="15" t="str">
        <f>IF(OR('Margini di contribuzione'!E$27&lt;=0,'Margini di contribuzione'!E$27=" ")," ",'Margini di contribuzione'!E25/'Margini di contribuzione'!E$27*100)</f>
        <v xml:space="preserve"> </v>
      </c>
      <c r="F25" s="15" t="str">
        <f>IF(OR('Margini di contribuzione'!F$27&lt;=0,'Margini di contribuzione'!F$27=" ")," ",'Margini di contribuzione'!F25/'Margini di contribuzione'!F$27*100)</f>
        <v xml:space="preserve"> </v>
      </c>
      <c r="G25" s="15" t="str">
        <f>IF(OR('Margini di contribuzione'!G$27&lt;=0,'Margini di contribuzione'!G$27=" ")," ",'Margini di contribuzione'!G25/'Margini di contribuzione'!G$27*100)</f>
        <v xml:space="preserve"> </v>
      </c>
      <c r="H25" s="15" t="str">
        <f>IF(OR('Margini di contribuzione'!H$27&lt;=0,'Margini di contribuzione'!H$27=" ")," ",'Margini di contribuzione'!H25/'Margini di contribuzione'!H$27*100)</f>
        <v xml:space="preserve"> </v>
      </c>
      <c r="I25" s="15" t="str">
        <f>IF(OR('Margini di contribuzione'!I$27&lt;=0,'Margini di contribuzione'!I$27=" ")," ",'Margini di contribuzione'!I25/'Margini di contribuzione'!I$27*100)</f>
        <v xml:space="preserve"> </v>
      </c>
      <c r="J25" s="15" t="str">
        <f>IF(OR('Margini di contribuzione'!J$27&lt;=0,'Margini di contribuzione'!J$27=" ")," ",'Margini di contribuzione'!J25/'Margini di contribuzione'!J$27*100)</f>
        <v xml:space="preserve"> </v>
      </c>
      <c r="K25" s="15" t="str">
        <f>IF(OR('Margini di contribuzione'!K$27&lt;=0,'Margini di contribuzione'!K$27=" ")," ",'Margini di contribuzione'!K25/'Margini di contribuzione'!K$27*100)</f>
        <v xml:space="preserve"> </v>
      </c>
      <c r="L25" s="15" t="str">
        <f>IF(OR('Margini di contribuzione'!L$27&lt;=0,'Margini di contribuzione'!L$27=" ")," ",'Margini di contribuzione'!L25/'Margini di contribuzione'!L$27*100)</f>
        <v xml:space="preserve"> </v>
      </c>
      <c r="M25" s="15" t="str">
        <f>IF(OR('Margini di contribuzione'!M$27&lt;=0,'Margini di contribuzione'!M$27=" ")," ",'Margini di contribuzione'!M25/'Margini di contribuzione'!M$27*100)</f>
        <v xml:space="preserve"> </v>
      </c>
      <c r="N25" s="15" t="str">
        <f>IF(OR('Margini di contribuzione'!N$27&lt;=0,'Margini di contribuzione'!N$27=" ")," ",'Margini di contribuzione'!N25/'Margini di contribuzione'!N$27*100)</f>
        <v xml:space="preserve"> </v>
      </c>
      <c r="O25" s="15" t="str">
        <f>IF(OR('Margini di contribuzione'!O$27&lt;=0,'Margini di contribuzione'!O$27=" ")," ",'Margini di contribuzione'!O25/'Margini di contribuzione'!O$27*100)</f>
        <v xml:space="preserve"> </v>
      </c>
      <c r="P25" s="15" t="str">
        <f>IF(OR('Margini di contribuzione'!P$27&lt;=0,'Margini di contribuzione'!P$27=" ")," ",'Margini di contribuzione'!P25/'Margini di contribuzione'!P$27*100)</f>
        <v xml:space="preserve"> </v>
      </c>
      <c r="Q25" s="15" t="str">
        <f>IF(OR('Margini di contribuzione'!Q$27&lt;=0,'Margini di contribuzione'!Q$27=" ")," ",'Margini di contribuzione'!Q25/'Margini di contribuzione'!Q$27*100)</f>
        <v xml:space="preserve"> </v>
      </c>
      <c r="R25" s="15" t="str">
        <f>IF(OR('Margini di contribuzione'!R$27&lt;=0,'Margini di contribuzione'!R$27=" ")," ",'Margini di contribuzione'!R25/'Margini di contribuzione'!R$27*100)</f>
        <v xml:space="preserve"> </v>
      </c>
      <c r="S25" s="15" t="str">
        <f>IF(OR('Margini di contribuzione'!S$27&lt;=0,'Margini di contribuzione'!S$27=" ")," ",'Margini di contribuzione'!S25/'Margini di contribuzione'!S$27*100)</f>
        <v xml:space="preserve"> </v>
      </c>
      <c r="T25" s="15" t="str">
        <f>IF(OR('Margini di contribuzione'!T$27&lt;=0,'Margini di contribuzione'!T$27=" ")," ",'Margini di contribuzione'!T25/'Margini di contribuzione'!T$27*100)</f>
        <v xml:space="preserve"> </v>
      </c>
      <c r="U25" s="15" t="str">
        <f>IF(OR('Margini di contribuzione'!U$27&lt;=0,'Margini di contribuzione'!U$27=" ")," ",'Margini di contribuzione'!U25/'Margini di contribuzione'!U$27*100)</f>
        <v xml:space="preserve"> </v>
      </c>
      <c r="V25" s="15" t="str">
        <f>IF(OR('Margini di contribuzione'!V$27&lt;=0,'Margini di contribuzione'!V$27=" ")," ",'Margini di contribuzione'!V25/'Margini di contribuzione'!V$27*100)</f>
        <v xml:space="preserve"> </v>
      </c>
      <c r="W25" s="15" t="str">
        <f>IF(OR('Margini di contribuzione'!W$27&lt;=0,'Margini di contribuzione'!W$27=" ")," ",'Margini di contribuzione'!W25/'Margini di contribuzione'!W$27*100)</f>
        <v xml:space="preserve"> </v>
      </c>
    </row>
    <row r="26" spans="1:23" x14ac:dyDescent="0.2">
      <c r="A26" s="14" t="s">
        <v>19</v>
      </c>
      <c r="B26" s="52">
        <f>'Inserimento dati'!B35</f>
        <v>0</v>
      </c>
      <c r="C26" s="15" t="str">
        <f>IF(OR('Margini di contribuzione'!C$27&lt;=0,'Margini di contribuzione'!C$27=" ")," ",'Margini di contribuzione'!C26/'Margini di contribuzione'!C$27*100)</f>
        <v xml:space="preserve"> </v>
      </c>
      <c r="D26" s="15" t="str">
        <f>IF(OR('Margini di contribuzione'!D$27&lt;=0,'Margini di contribuzione'!D$27=" ")," ",'Margini di contribuzione'!D26/'Margini di contribuzione'!D$27*100)</f>
        <v xml:space="preserve"> </v>
      </c>
      <c r="E26" s="15">
        <f>'Inserimento dati'!E35-'Inserimento dati'!E96</f>
        <v>0</v>
      </c>
      <c r="F26" s="15" t="str">
        <f>IF(OR('Margini di contribuzione'!F$27&lt;=0,'Margini di contribuzione'!F$27=" ")," ",'Margini di contribuzione'!F26/'Margini di contribuzione'!F$27*100)</f>
        <v xml:space="preserve"> </v>
      </c>
      <c r="G26" s="15" t="str">
        <f>IF(OR('Margini di contribuzione'!G$27&lt;=0,'Margini di contribuzione'!G$27=" ")," ",'Margini di contribuzione'!G26/'Margini di contribuzione'!G$27*100)</f>
        <v xml:space="preserve"> </v>
      </c>
      <c r="H26" s="15" t="str">
        <f>IF(OR('Margini di contribuzione'!H$27&lt;=0,'Margini di contribuzione'!H$27=" ")," ",'Margini di contribuzione'!H26/'Margini di contribuzione'!H$27*100)</f>
        <v xml:space="preserve"> </v>
      </c>
      <c r="I26" s="15" t="str">
        <f>IF(OR('Margini di contribuzione'!I$27&lt;=0,'Margini di contribuzione'!I$27=" ")," ",'Margini di contribuzione'!I26/'Margini di contribuzione'!I$27*100)</f>
        <v xml:space="preserve"> </v>
      </c>
      <c r="J26" s="15" t="str">
        <f>IF(OR('Margini di contribuzione'!J$27&lt;=0,'Margini di contribuzione'!J$27=" ")," ",'Margini di contribuzione'!J26/'Margini di contribuzione'!J$27*100)</f>
        <v xml:space="preserve"> </v>
      </c>
      <c r="K26" s="15" t="str">
        <f>IF(OR('Margini di contribuzione'!K$27&lt;=0,'Margini di contribuzione'!K$27=" ")," ",'Margini di contribuzione'!K26/'Margini di contribuzione'!K$27*100)</f>
        <v xml:space="preserve"> </v>
      </c>
      <c r="L26" s="15" t="str">
        <f>IF(OR('Margini di contribuzione'!L$27&lt;=0,'Margini di contribuzione'!L$27=" ")," ",'Margini di contribuzione'!L26/'Margini di contribuzione'!L$27*100)</f>
        <v xml:space="preserve"> </v>
      </c>
      <c r="M26" s="15" t="str">
        <f>IF(OR('Margini di contribuzione'!M$27&lt;=0,'Margini di contribuzione'!M$27=" ")," ",'Margini di contribuzione'!M26/'Margini di contribuzione'!M$27*100)</f>
        <v xml:space="preserve"> </v>
      </c>
      <c r="N26" s="15" t="str">
        <f>IF(OR('Margini di contribuzione'!N$27&lt;=0,'Margini di contribuzione'!N$27=" ")," ",'Margini di contribuzione'!N26/'Margini di contribuzione'!N$27*100)</f>
        <v xml:space="preserve"> </v>
      </c>
      <c r="O26" s="15">
        <f>'Inserimento dati'!O35-'Inserimento dati'!O96</f>
        <v>0</v>
      </c>
      <c r="P26" s="15" t="str">
        <f>IF(OR('Margini di contribuzione'!P$27&lt;=0,'Margini di contribuzione'!P$27=" ")," ",'Margini di contribuzione'!P26/'Margini di contribuzione'!P$27*100)</f>
        <v xml:space="preserve"> </v>
      </c>
      <c r="Q26" s="15" t="str">
        <f>IF(OR('Margini di contribuzione'!Q$27&lt;=0,'Margini di contribuzione'!Q$27=" ")," ",'Margini di contribuzione'!Q26/'Margini di contribuzione'!Q$27*100)</f>
        <v xml:space="preserve"> </v>
      </c>
      <c r="R26" s="15" t="str">
        <f>IF(OR('Margini di contribuzione'!R$27&lt;=0,'Margini di contribuzione'!R$27=" ")," ",'Margini di contribuzione'!R26/'Margini di contribuzione'!R$27*100)</f>
        <v xml:space="preserve"> </v>
      </c>
      <c r="S26" s="15" t="str">
        <f>IF(OR('Margini di contribuzione'!S$27&lt;=0,'Margini di contribuzione'!S$27=" ")," ",'Margini di contribuzione'!S26/'Margini di contribuzione'!S$27*100)</f>
        <v xml:space="preserve"> </v>
      </c>
      <c r="T26" s="15" t="str">
        <f>IF(OR('Margini di contribuzione'!T$27&lt;=0,'Margini di contribuzione'!T$27=" ")," ",'Margini di contribuzione'!T26/'Margini di contribuzione'!T$27*100)</f>
        <v xml:space="preserve"> </v>
      </c>
      <c r="U26" s="15" t="str">
        <f>IF(OR('Margini di contribuzione'!U$27&lt;=0,'Margini di contribuzione'!U$27=" ")," ",'Margini di contribuzione'!U26/'Margini di contribuzione'!U$27*100)</f>
        <v xml:space="preserve"> </v>
      </c>
      <c r="V26" s="15" t="str">
        <f>IF(OR('Margini di contribuzione'!V$27&lt;=0,'Margini di contribuzione'!V$27=" ")," ",'Margini di contribuzione'!V26/'Margini di contribuzione'!V$27*100)</f>
        <v xml:space="preserve"> </v>
      </c>
      <c r="W26" s="15" t="str">
        <f>IF(OR('Margini di contribuzione'!W$27&lt;=0,'Margini di contribuzione'!W$27=" ")," ",'Margini di contribuzione'!W26/'Margini di contribuzione'!W$27*100)</f>
        <v xml:space="preserve"> </v>
      </c>
    </row>
    <row r="27" spans="1:23" x14ac:dyDescent="0.2">
      <c r="A27" s="126" t="s">
        <v>23</v>
      </c>
      <c r="B27" s="127"/>
      <c r="C27" s="15" t="str">
        <f>IF(OR('Margini di contribuzione'!C$27&lt;=0,'Margini di contribuzione'!C$27=" ")," ",'Margini di contribuzione'!C27/'Margini di contribuzione'!C$27*100)</f>
        <v xml:space="preserve"> </v>
      </c>
      <c r="D27" s="15" t="str">
        <f>IF(OR('Margini di contribuzione'!D$27&lt;=0,'Margini di contribuzione'!D$27=" ")," ",'Margini di contribuzione'!D27/'Margini di contribuzione'!D$27*100)</f>
        <v xml:space="preserve"> </v>
      </c>
      <c r="E27" s="15" t="str">
        <f>IF(OR('Margini di contribuzione'!E$27&lt;=0,'Margini di contribuzione'!E$27=" ")," ",'Margini di contribuzione'!E27/'Margini di contribuzione'!E$27*100)</f>
        <v xml:space="preserve"> </v>
      </c>
      <c r="F27" s="15" t="str">
        <f>IF(OR('Margini di contribuzione'!F$27&lt;=0,'Margini di contribuzione'!F$27=" ")," ",'Margini di contribuzione'!F27/'Margini di contribuzione'!F$27*100)</f>
        <v xml:space="preserve"> </v>
      </c>
      <c r="G27" s="15" t="str">
        <f>IF(OR('Margini di contribuzione'!G$27&lt;=0,'Margini di contribuzione'!G$27=" ")," ",'Margini di contribuzione'!G27/'Margini di contribuzione'!G$27*100)</f>
        <v xml:space="preserve"> </v>
      </c>
      <c r="H27" s="15" t="str">
        <f>IF(OR('Margini di contribuzione'!H$27&lt;=0,'Margini di contribuzione'!H$27=" ")," ",'Margini di contribuzione'!H27/'Margini di contribuzione'!H$27*100)</f>
        <v xml:space="preserve"> </v>
      </c>
      <c r="I27" s="15" t="str">
        <f>IF(OR('Margini di contribuzione'!I$27&lt;=0,'Margini di contribuzione'!I$27=" ")," ",'Margini di contribuzione'!I27/'Margini di contribuzione'!I$27*100)</f>
        <v xml:space="preserve"> </v>
      </c>
      <c r="J27" s="15" t="str">
        <f>IF(OR('Margini di contribuzione'!J$27&lt;=0,'Margini di contribuzione'!J$27=" ")," ",'Margini di contribuzione'!J27/'Margini di contribuzione'!J$27*100)</f>
        <v xml:space="preserve"> </v>
      </c>
      <c r="K27" s="15" t="str">
        <f>IF(OR('Margini di contribuzione'!K$27&lt;=0,'Margini di contribuzione'!K$27=" ")," ",'Margini di contribuzione'!K27/'Margini di contribuzione'!K$27*100)</f>
        <v xml:space="preserve"> </v>
      </c>
      <c r="L27" s="15" t="str">
        <f>IF(OR('Margini di contribuzione'!L$27&lt;=0,'Margini di contribuzione'!L$27=" ")," ",'Margini di contribuzione'!L27/'Margini di contribuzione'!L$27*100)</f>
        <v xml:space="preserve"> </v>
      </c>
      <c r="M27" s="15" t="str">
        <f>IF(OR('Margini di contribuzione'!M$27&lt;=0,'Margini di contribuzione'!M$27=" ")," ",'Margini di contribuzione'!M27/'Margini di contribuzione'!M$27*100)</f>
        <v xml:space="preserve"> </v>
      </c>
      <c r="N27" s="15" t="str">
        <f>IF(OR('Margini di contribuzione'!N$27&lt;=0,'Margini di contribuzione'!N$27=" ")," ",'Margini di contribuzione'!N27/'Margini di contribuzione'!N$27*100)</f>
        <v xml:space="preserve"> </v>
      </c>
      <c r="O27" s="15" t="str">
        <f>IF(OR('Margini di contribuzione'!O$27&lt;=0,'Margini di contribuzione'!O$27=" ")," ",'Margini di contribuzione'!O27/'Margini di contribuzione'!O$27*100)</f>
        <v xml:space="preserve"> </v>
      </c>
      <c r="P27" s="15" t="str">
        <f>IF(OR('Margini di contribuzione'!P$27&lt;=0,'Margini di contribuzione'!P$27=" ")," ",'Margini di contribuzione'!P27/'Margini di contribuzione'!P$27*100)</f>
        <v xml:space="preserve"> </v>
      </c>
      <c r="Q27" s="15" t="str">
        <f>IF(OR('Margini di contribuzione'!Q$27&lt;=0,'Margini di contribuzione'!Q$27=" ")," ",'Margini di contribuzione'!Q27/'Margini di contribuzione'!Q$27*100)</f>
        <v xml:space="preserve"> </v>
      </c>
      <c r="R27" s="15" t="str">
        <f>IF(OR('Margini di contribuzione'!R$27&lt;=0,'Margini di contribuzione'!R$27=" ")," ",'Margini di contribuzione'!R27/'Margini di contribuzione'!R$27*100)</f>
        <v xml:space="preserve"> </v>
      </c>
      <c r="S27" s="15" t="str">
        <f>IF(OR('Margini di contribuzione'!S$27&lt;=0,'Margini di contribuzione'!S$27=" ")," ",'Margini di contribuzione'!S27/'Margini di contribuzione'!S$27*100)</f>
        <v xml:space="preserve"> </v>
      </c>
      <c r="T27" s="15" t="str">
        <f>IF(OR('Margini di contribuzione'!T$27&lt;=0,'Margini di contribuzione'!T$27=" ")," ",'Margini di contribuzione'!T27/'Margini di contribuzione'!T$27*100)</f>
        <v xml:space="preserve"> </v>
      </c>
      <c r="U27" s="15" t="str">
        <f>IF(OR('Margini di contribuzione'!U$27&lt;=0,'Margini di contribuzione'!U$27=" ")," ",'Margini di contribuzione'!U27/'Margini di contribuzione'!U$27*100)</f>
        <v xml:space="preserve"> </v>
      </c>
      <c r="V27" s="15" t="str">
        <f>IF(OR('Margini di contribuzione'!V$27&lt;=0,'Margini di contribuzione'!V$27=" ")," ",'Margini di contribuzione'!V27/'Margini di contribuzione'!V$27*100)</f>
        <v xml:space="preserve"> </v>
      </c>
      <c r="W27" s="15" t="str">
        <f>IF(OR('Margini di contribuzione'!W$27&lt;=0,'Margini di contribuzione'!W$27=" ")," ",'Margini di contribuzione'!W27/'Margini di contribuzione'!W$27*100)</f>
        <v xml:space="preserve"> </v>
      </c>
    </row>
    <row r="29" spans="1:23" x14ac:dyDescent="0.2">
      <c r="V29" s="54"/>
    </row>
  </sheetData>
  <sheetProtection password="DFEF" sheet="1" objects="1" scenarios="1"/>
  <mergeCells count="24">
    <mergeCell ref="U5:U6"/>
    <mergeCell ref="V5:V6"/>
    <mergeCell ref="W5:W6"/>
    <mergeCell ref="A27:B27"/>
    <mergeCell ref="Q5:Q6"/>
    <mergeCell ref="R5:R6"/>
    <mergeCell ref="S5:S6"/>
    <mergeCell ref="T5:T6"/>
    <mergeCell ref="M5:M6"/>
    <mergeCell ref="N5:N6"/>
    <mergeCell ref="G5:G6"/>
    <mergeCell ref="H5:H6"/>
    <mergeCell ref="O5:O6"/>
    <mergeCell ref="P5:P6"/>
    <mergeCell ref="I5:I6"/>
    <mergeCell ref="J5:J6"/>
    <mergeCell ref="K5:K6"/>
    <mergeCell ref="L5:L6"/>
    <mergeCell ref="A3:B4"/>
    <mergeCell ref="A5:B6"/>
    <mergeCell ref="C5:C6"/>
    <mergeCell ref="D5:D6"/>
    <mergeCell ref="E5:E6"/>
    <mergeCell ref="F5:F6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Zeros="0" topLeftCell="A19" workbookViewId="0">
      <selection activeCell="C33" sqref="C33"/>
    </sheetView>
  </sheetViews>
  <sheetFormatPr defaultColWidth="19.42578125" defaultRowHeight="12.75" x14ac:dyDescent="0.2"/>
  <cols>
    <col min="1" max="1" width="21.7109375" style="1" customWidth="1"/>
    <col min="2" max="23" width="12.7109375" style="1" customWidth="1"/>
    <col min="24" max="16384" width="19.42578125" style="1"/>
  </cols>
  <sheetData>
    <row r="1" spans="1:23" x14ac:dyDescent="0.2">
      <c r="A1" s="51" t="s">
        <v>65</v>
      </c>
    </row>
    <row r="3" spans="1:23" x14ac:dyDescent="0.2">
      <c r="A3" s="116" t="s">
        <v>27</v>
      </c>
      <c r="B3" s="117"/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2" t="s">
        <v>37</v>
      </c>
      <c r="I3" s="12" t="s">
        <v>38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43</v>
      </c>
      <c r="O3" s="12" t="s">
        <v>44</v>
      </c>
      <c r="P3" s="12" t="s">
        <v>45</v>
      </c>
      <c r="Q3" s="12" t="s">
        <v>46</v>
      </c>
      <c r="R3" s="12" t="s">
        <v>47</v>
      </c>
      <c r="S3" s="12" t="s">
        <v>48</v>
      </c>
      <c r="T3" s="12" t="s">
        <v>49</v>
      </c>
      <c r="U3" s="12" t="s">
        <v>50</v>
      </c>
      <c r="V3" s="12" t="s">
        <v>51</v>
      </c>
      <c r="W3" s="12" t="s">
        <v>56</v>
      </c>
    </row>
    <row r="4" spans="1:23" x14ac:dyDescent="0.2">
      <c r="A4" s="118"/>
      <c r="B4" s="119"/>
      <c r="C4" s="49">
        <f>'Inserimento dati'!C11</f>
        <v>0</v>
      </c>
      <c r="D4" s="49">
        <f>'Inserimento dati'!D11</f>
        <v>0</v>
      </c>
      <c r="E4" s="49">
        <f>'Inserimento dati'!E11</f>
        <v>0</v>
      </c>
      <c r="F4" s="49">
        <f>'Inserimento dati'!F11</f>
        <v>0</v>
      </c>
      <c r="G4" s="49">
        <f>'Inserimento dati'!G11</f>
        <v>0</v>
      </c>
      <c r="H4" s="49">
        <f>'Inserimento dati'!H11</f>
        <v>0</v>
      </c>
      <c r="I4" s="49">
        <f>'Inserimento dati'!I11</f>
        <v>0</v>
      </c>
      <c r="J4" s="49">
        <f>'Inserimento dati'!J11</f>
        <v>0</v>
      </c>
      <c r="K4" s="49">
        <f>'Inserimento dati'!K11</f>
        <v>0</v>
      </c>
      <c r="L4" s="49">
        <f>'Inserimento dati'!L11</f>
        <v>0</v>
      </c>
      <c r="M4" s="49">
        <f>'Inserimento dati'!M11</f>
        <v>0</v>
      </c>
      <c r="N4" s="49">
        <f>'Inserimento dati'!N11</f>
        <v>0</v>
      </c>
      <c r="O4" s="49">
        <f>'Inserimento dati'!O11</f>
        <v>0</v>
      </c>
      <c r="P4" s="49">
        <f>'Inserimento dati'!P11</f>
        <v>0</v>
      </c>
      <c r="Q4" s="49">
        <f>'Inserimento dati'!Q11</f>
        <v>0</v>
      </c>
      <c r="R4" s="49">
        <f>'Inserimento dati'!R11</f>
        <v>0</v>
      </c>
      <c r="S4" s="49">
        <f>'Inserimento dati'!S11</f>
        <v>0</v>
      </c>
      <c r="T4" s="49">
        <f>'Inserimento dati'!T11</f>
        <v>0</v>
      </c>
      <c r="U4" s="49">
        <f>'Inserimento dati'!U11</f>
        <v>0</v>
      </c>
      <c r="V4" s="49">
        <f>'Inserimento dati'!V11</f>
        <v>0</v>
      </c>
      <c r="W4" s="12"/>
    </row>
    <row r="5" spans="1:23" x14ac:dyDescent="0.2">
      <c r="A5" s="120" t="s">
        <v>28</v>
      </c>
      <c r="B5" s="121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x14ac:dyDescent="0.2">
      <c r="A6" s="122"/>
      <c r="B6" s="123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x14ac:dyDescent="0.2">
      <c r="A7" s="14" t="s">
        <v>0</v>
      </c>
      <c r="B7" s="52">
        <f>'Inserimento dati'!B16</f>
        <v>0</v>
      </c>
      <c r="C7" s="15" t="str">
        <f>IF(OR('Ricavi unitari (p)'!C7=" ", 'Costi variabili unitari (Cv)'!C7=" "), " ", 'Ricavi unitari (p)'!C7-'Costi variabili unitari (Cv)'!C7)</f>
        <v xml:space="preserve"> </v>
      </c>
      <c r="D7" s="15" t="str">
        <f>IF(OR('Ricavi unitari (p)'!D7=" ", 'Costi variabili unitari (Cv)'!D7=" "), " ", 'Ricavi unitari (p)'!D7-'Costi variabili unitari (Cv)'!D7)</f>
        <v xml:space="preserve"> </v>
      </c>
      <c r="E7" s="15" t="str">
        <f>IF(OR('Ricavi unitari (p)'!E7=" ", 'Costi variabili unitari (Cv)'!E7=" "), " ", 'Ricavi unitari (p)'!E7-'Costi variabili unitari (Cv)'!E7)</f>
        <v xml:space="preserve"> </v>
      </c>
      <c r="F7" s="15" t="str">
        <f>IF(OR('Ricavi unitari (p)'!F7=" ", 'Costi variabili unitari (Cv)'!F7=" "), " ", 'Ricavi unitari (p)'!F7-'Costi variabili unitari (Cv)'!F7)</f>
        <v xml:space="preserve"> </v>
      </c>
      <c r="G7" s="15" t="str">
        <f>IF(OR('Ricavi unitari (p)'!G7=" ", 'Costi variabili unitari (Cv)'!G7=" "), " ", 'Ricavi unitari (p)'!G7-'Costi variabili unitari (Cv)'!G7)</f>
        <v xml:space="preserve"> </v>
      </c>
      <c r="H7" s="15" t="str">
        <f>IF(OR('Ricavi unitari (p)'!H7=" ", 'Costi variabili unitari (Cv)'!H7=" "), " ", 'Ricavi unitari (p)'!H7-'Costi variabili unitari (Cv)'!H7)</f>
        <v xml:space="preserve"> </v>
      </c>
      <c r="I7" s="15" t="str">
        <f>IF(OR('Ricavi unitari (p)'!I7=" ", 'Costi variabili unitari (Cv)'!I7=" "), " ", 'Ricavi unitari (p)'!I7-'Costi variabili unitari (Cv)'!I7)</f>
        <v xml:space="preserve"> </v>
      </c>
      <c r="J7" s="15" t="str">
        <f>IF(OR('Ricavi unitari (p)'!J7=" ", 'Costi variabili unitari (Cv)'!J7=" "), " ", 'Ricavi unitari (p)'!J7-'Costi variabili unitari (Cv)'!J7)</f>
        <v xml:space="preserve"> </v>
      </c>
      <c r="K7" s="15" t="str">
        <f>IF(OR('Ricavi unitari (p)'!K7=" ", 'Costi variabili unitari (Cv)'!K7=" "), " ", 'Ricavi unitari (p)'!K7-'Costi variabili unitari (Cv)'!K7)</f>
        <v xml:space="preserve"> </v>
      </c>
      <c r="L7" s="15" t="str">
        <f>IF(OR('Ricavi unitari (p)'!L7=" ", 'Costi variabili unitari (Cv)'!L7=" "), " ", 'Ricavi unitari (p)'!L7-'Costi variabili unitari (Cv)'!L7)</f>
        <v xml:space="preserve"> </v>
      </c>
      <c r="M7" s="15" t="str">
        <f>IF(OR('Ricavi unitari (p)'!M7=" ", 'Costi variabili unitari (Cv)'!M7=" "), " ", 'Ricavi unitari (p)'!M7-'Costi variabili unitari (Cv)'!M7)</f>
        <v xml:space="preserve"> </v>
      </c>
      <c r="N7" s="15" t="str">
        <f>IF(OR('Ricavi unitari (p)'!N7=" ", 'Costi variabili unitari (Cv)'!N7=" "), " ", 'Ricavi unitari (p)'!N7-'Costi variabili unitari (Cv)'!N7)</f>
        <v xml:space="preserve"> </v>
      </c>
      <c r="O7" s="15" t="str">
        <f>IF(OR('Ricavi unitari (p)'!O7=" ", 'Costi variabili unitari (Cv)'!O7=" "), " ", 'Ricavi unitari (p)'!O7-'Costi variabili unitari (Cv)'!O7)</f>
        <v xml:space="preserve"> </v>
      </c>
      <c r="P7" s="15" t="str">
        <f>IF(OR('Ricavi unitari (p)'!P7=" ", 'Costi variabili unitari (Cv)'!P7=" "), " ", 'Ricavi unitari (p)'!P7-'Costi variabili unitari (Cv)'!P7)</f>
        <v xml:space="preserve"> </v>
      </c>
      <c r="Q7" s="15" t="str">
        <f>IF(OR('Ricavi unitari (p)'!Q7=" ", 'Costi variabili unitari (Cv)'!Q7=" "), " ", 'Ricavi unitari (p)'!Q7-'Costi variabili unitari (Cv)'!Q7)</f>
        <v xml:space="preserve"> </v>
      </c>
      <c r="R7" s="15" t="str">
        <f>IF(OR('Ricavi unitari (p)'!R7=" ", 'Costi variabili unitari (Cv)'!R7=" "), " ", 'Ricavi unitari (p)'!R7-'Costi variabili unitari (Cv)'!R7)</f>
        <v xml:space="preserve"> </v>
      </c>
      <c r="S7" s="15" t="str">
        <f>IF(OR('Ricavi unitari (p)'!S7=" ", 'Costi variabili unitari (Cv)'!S7=" "), " ", 'Ricavi unitari (p)'!S7-'Costi variabili unitari (Cv)'!S7)</f>
        <v xml:space="preserve"> </v>
      </c>
      <c r="T7" s="15" t="str">
        <f>IF(OR('Ricavi unitari (p)'!T7=" ", 'Costi variabili unitari (Cv)'!T7=" "), " ", 'Ricavi unitari (p)'!T7-'Costi variabili unitari (Cv)'!T7)</f>
        <v xml:space="preserve"> </v>
      </c>
      <c r="U7" s="15" t="str">
        <f>IF(OR('Ricavi unitari (p)'!U7=" ", 'Costi variabili unitari (Cv)'!U7=" "), " ", 'Ricavi unitari (p)'!U7-'Costi variabili unitari (Cv)'!U7)</f>
        <v xml:space="preserve"> </v>
      </c>
      <c r="V7" s="15" t="str">
        <f>IF(OR('Ricavi unitari (p)'!V7=" ", 'Costi variabili unitari (Cv)'!V7=" "), " ", 'Ricavi unitari (p)'!V7-'Costi variabili unitari (Cv)'!V7)</f>
        <v xml:space="preserve"> </v>
      </c>
      <c r="W7" s="15" t="str">
        <f>IF(OR('Ricavi unitari (p)'!W7=" ", 'Costi variabili unitari (Cv)'!W7=" "), " ", 'Ricavi unitari (p)'!W7-'Costi variabili unitari (Cv)'!W7)</f>
        <v xml:space="preserve"> </v>
      </c>
    </row>
    <row r="8" spans="1:23" x14ac:dyDescent="0.2">
      <c r="A8" s="14" t="s">
        <v>1</v>
      </c>
      <c r="B8" s="52">
        <f>'Inserimento dati'!B17</f>
        <v>0</v>
      </c>
      <c r="C8" s="15" t="str">
        <f>IF(OR('Ricavi unitari (p)'!C8=" ", 'Costi variabili unitari (Cv)'!C8=" "), " ", 'Ricavi unitari (p)'!C8-'Costi variabili unitari (Cv)'!C8)</f>
        <v xml:space="preserve"> </v>
      </c>
      <c r="D8" s="15" t="str">
        <f>IF(OR('Ricavi unitari (p)'!D8=" ", 'Costi variabili unitari (Cv)'!D8=" "), " ", 'Ricavi unitari (p)'!D8-'Costi variabili unitari (Cv)'!D8)</f>
        <v xml:space="preserve"> </v>
      </c>
      <c r="E8" s="15" t="str">
        <f>IF(OR('Ricavi unitari (p)'!E8=" ", 'Costi variabili unitari (Cv)'!E8=" "), " ", 'Ricavi unitari (p)'!E8-'Costi variabili unitari (Cv)'!E8)</f>
        <v xml:space="preserve"> </v>
      </c>
      <c r="F8" s="15" t="str">
        <f>IF(OR('Ricavi unitari (p)'!F8=" ", 'Costi variabili unitari (Cv)'!F8=" "), " ", 'Ricavi unitari (p)'!F8-'Costi variabili unitari (Cv)'!F8)</f>
        <v xml:space="preserve"> </v>
      </c>
      <c r="G8" s="15" t="str">
        <f>IF(OR('Ricavi unitari (p)'!G8=" ", 'Costi variabili unitari (Cv)'!G8=" "), " ", 'Ricavi unitari (p)'!G8-'Costi variabili unitari (Cv)'!G8)</f>
        <v xml:space="preserve"> </v>
      </c>
      <c r="H8" s="15" t="str">
        <f>IF(OR('Ricavi unitari (p)'!H8=" ", 'Costi variabili unitari (Cv)'!H8=" "), " ", 'Ricavi unitari (p)'!H8-'Costi variabili unitari (Cv)'!H8)</f>
        <v xml:space="preserve"> </v>
      </c>
      <c r="I8" s="15" t="str">
        <f>IF(OR('Ricavi unitari (p)'!I8=" ", 'Costi variabili unitari (Cv)'!I8=" "), " ", 'Ricavi unitari (p)'!I8-'Costi variabili unitari (Cv)'!I8)</f>
        <v xml:space="preserve"> </v>
      </c>
      <c r="J8" s="15" t="str">
        <f>IF(OR('Ricavi unitari (p)'!J8=" ", 'Costi variabili unitari (Cv)'!J8=" "), " ", 'Ricavi unitari (p)'!J8-'Costi variabili unitari (Cv)'!J8)</f>
        <v xml:space="preserve"> </v>
      </c>
      <c r="K8" s="15" t="str">
        <f>IF(OR('Ricavi unitari (p)'!K8=" ", 'Costi variabili unitari (Cv)'!K8=" "), " ", 'Ricavi unitari (p)'!K8-'Costi variabili unitari (Cv)'!K8)</f>
        <v xml:space="preserve"> </v>
      </c>
      <c r="L8" s="15" t="str">
        <f>IF(OR('Ricavi unitari (p)'!L8=" ", 'Costi variabili unitari (Cv)'!L8=" "), " ", 'Ricavi unitari (p)'!L8-'Costi variabili unitari (Cv)'!L8)</f>
        <v xml:space="preserve"> </v>
      </c>
      <c r="M8" s="15" t="str">
        <f>IF(OR('Ricavi unitari (p)'!M8=" ", 'Costi variabili unitari (Cv)'!M8=" "), " ", 'Ricavi unitari (p)'!M8-'Costi variabili unitari (Cv)'!M8)</f>
        <v xml:space="preserve"> </v>
      </c>
      <c r="N8" s="15" t="str">
        <f>IF(OR('Ricavi unitari (p)'!N8=" ", 'Costi variabili unitari (Cv)'!N8=" "), " ", 'Ricavi unitari (p)'!N8-'Costi variabili unitari (Cv)'!N8)</f>
        <v xml:space="preserve"> </v>
      </c>
      <c r="O8" s="15" t="str">
        <f>IF(OR('Ricavi unitari (p)'!O8=" ", 'Costi variabili unitari (Cv)'!O8=" "), " ", 'Ricavi unitari (p)'!O8-'Costi variabili unitari (Cv)'!O8)</f>
        <v xml:space="preserve"> </v>
      </c>
      <c r="P8" s="15" t="str">
        <f>IF(OR('Ricavi unitari (p)'!P8=" ", 'Costi variabili unitari (Cv)'!P8=" "), " ", 'Ricavi unitari (p)'!P8-'Costi variabili unitari (Cv)'!P8)</f>
        <v xml:space="preserve"> </v>
      </c>
      <c r="Q8" s="15" t="str">
        <f>IF(OR('Ricavi unitari (p)'!Q8=" ", 'Costi variabili unitari (Cv)'!Q8=" "), " ", 'Ricavi unitari (p)'!Q8-'Costi variabili unitari (Cv)'!Q8)</f>
        <v xml:space="preserve"> </v>
      </c>
      <c r="R8" s="15" t="str">
        <f>IF(OR('Ricavi unitari (p)'!R8=" ", 'Costi variabili unitari (Cv)'!R8=" "), " ", 'Ricavi unitari (p)'!R8-'Costi variabili unitari (Cv)'!R8)</f>
        <v xml:space="preserve"> </v>
      </c>
      <c r="S8" s="15" t="str">
        <f>IF(OR('Ricavi unitari (p)'!S8=" ", 'Costi variabili unitari (Cv)'!S8=" "), " ", 'Ricavi unitari (p)'!S8-'Costi variabili unitari (Cv)'!S8)</f>
        <v xml:space="preserve"> </v>
      </c>
      <c r="T8" s="15" t="str">
        <f>IF(OR('Ricavi unitari (p)'!T8=" ", 'Costi variabili unitari (Cv)'!T8=" "), " ", 'Ricavi unitari (p)'!T8-'Costi variabili unitari (Cv)'!T8)</f>
        <v xml:space="preserve"> </v>
      </c>
      <c r="U8" s="15" t="str">
        <f>IF(OR('Ricavi unitari (p)'!U8=" ", 'Costi variabili unitari (Cv)'!U8=" "), " ", 'Ricavi unitari (p)'!U8-'Costi variabili unitari (Cv)'!U8)</f>
        <v xml:space="preserve"> </v>
      </c>
      <c r="V8" s="15" t="str">
        <f>IF(OR('Ricavi unitari (p)'!V8=" ", 'Costi variabili unitari (Cv)'!V8=" "), " ", 'Ricavi unitari (p)'!V8-'Costi variabili unitari (Cv)'!V8)</f>
        <v xml:space="preserve"> </v>
      </c>
      <c r="W8" s="15" t="str">
        <f>IF(OR('Ricavi unitari (p)'!W8=" ", 'Costi variabili unitari (Cv)'!W8=" "), " ", 'Ricavi unitari (p)'!W8-'Costi variabili unitari (Cv)'!W8)</f>
        <v xml:space="preserve"> </v>
      </c>
    </row>
    <row r="9" spans="1:23" x14ac:dyDescent="0.2">
      <c r="A9" s="14" t="s">
        <v>2</v>
      </c>
      <c r="B9" s="52">
        <f>'Inserimento dati'!B18</f>
        <v>0</v>
      </c>
      <c r="C9" s="15" t="str">
        <f>IF(OR('Ricavi unitari (p)'!C9=" ", 'Costi variabili unitari (Cv)'!C9=" "), " ", 'Ricavi unitari (p)'!C9-'Costi variabili unitari (Cv)'!C9)</f>
        <v xml:space="preserve"> </v>
      </c>
      <c r="D9" s="15" t="str">
        <f>IF(OR('Ricavi unitari (p)'!D9=" ", 'Costi variabili unitari (Cv)'!D9=" "), " ", 'Ricavi unitari (p)'!D9-'Costi variabili unitari (Cv)'!D9)</f>
        <v xml:space="preserve"> </v>
      </c>
      <c r="E9" s="15" t="str">
        <f>IF(OR('Ricavi unitari (p)'!E9=" ", 'Costi variabili unitari (Cv)'!E9=" "), " ", 'Ricavi unitari (p)'!E9-'Costi variabili unitari (Cv)'!E9)</f>
        <v xml:space="preserve"> </v>
      </c>
      <c r="F9" s="15" t="str">
        <f>IF(OR('Ricavi unitari (p)'!F9=" ", 'Costi variabili unitari (Cv)'!F9=" "), " ", 'Ricavi unitari (p)'!F9-'Costi variabili unitari (Cv)'!F9)</f>
        <v xml:space="preserve"> </v>
      </c>
      <c r="G9" s="15" t="str">
        <f>IF(OR('Ricavi unitari (p)'!G9=" ", 'Costi variabili unitari (Cv)'!G9=" "), " ", 'Ricavi unitari (p)'!G9-'Costi variabili unitari (Cv)'!G9)</f>
        <v xml:space="preserve"> </v>
      </c>
      <c r="H9" s="15" t="str">
        <f>IF(OR('Ricavi unitari (p)'!H9=" ", 'Costi variabili unitari (Cv)'!H9=" "), " ", 'Ricavi unitari (p)'!H9-'Costi variabili unitari (Cv)'!H9)</f>
        <v xml:space="preserve"> </v>
      </c>
      <c r="I9" s="15" t="str">
        <f>IF(OR('Ricavi unitari (p)'!I9=" ", 'Costi variabili unitari (Cv)'!I9=" "), " ", 'Ricavi unitari (p)'!I9-'Costi variabili unitari (Cv)'!I9)</f>
        <v xml:space="preserve"> </v>
      </c>
      <c r="J9" s="15" t="str">
        <f>IF(OR('Ricavi unitari (p)'!J9=" ", 'Costi variabili unitari (Cv)'!J9=" "), " ", 'Ricavi unitari (p)'!J9-'Costi variabili unitari (Cv)'!J9)</f>
        <v xml:space="preserve"> </v>
      </c>
      <c r="K9" s="15" t="str">
        <f>IF(OR('Ricavi unitari (p)'!K9=" ", 'Costi variabili unitari (Cv)'!K9=" "), " ", 'Ricavi unitari (p)'!K9-'Costi variabili unitari (Cv)'!K9)</f>
        <v xml:space="preserve"> </v>
      </c>
      <c r="L9" s="15" t="str">
        <f>IF(OR('Ricavi unitari (p)'!L9=" ", 'Costi variabili unitari (Cv)'!L9=" "), " ", 'Ricavi unitari (p)'!L9-'Costi variabili unitari (Cv)'!L9)</f>
        <v xml:space="preserve"> </v>
      </c>
      <c r="M9" s="15" t="str">
        <f>IF(OR('Ricavi unitari (p)'!M9=" ", 'Costi variabili unitari (Cv)'!M9=" "), " ", 'Ricavi unitari (p)'!M9-'Costi variabili unitari (Cv)'!M9)</f>
        <v xml:space="preserve"> </v>
      </c>
      <c r="N9" s="15" t="str">
        <f>IF(OR('Ricavi unitari (p)'!N9=" ", 'Costi variabili unitari (Cv)'!N9=" "), " ", 'Ricavi unitari (p)'!N9-'Costi variabili unitari (Cv)'!N9)</f>
        <v xml:space="preserve"> </v>
      </c>
      <c r="O9" s="15" t="str">
        <f>IF(OR('Ricavi unitari (p)'!O9=" ", 'Costi variabili unitari (Cv)'!O9=" "), " ", 'Ricavi unitari (p)'!O9-'Costi variabili unitari (Cv)'!O9)</f>
        <v xml:space="preserve"> </v>
      </c>
      <c r="P9" s="15" t="str">
        <f>IF(OR('Ricavi unitari (p)'!P9=" ", 'Costi variabili unitari (Cv)'!P9=" "), " ", 'Ricavi unitari (p)'!P9-'Costi variabili unitari (Cv)'!P9)</f>
        <v xml:space="preserve"> </v>
      </c>
      <c r="Q9" s="15" t="str">
        <f>IF(OR('Ricavi unitari (p)'!Q9=" ", 'Costi variabili unitari (Cv)'!Q9=" "), " ", 'Ricavi unitari (p)'!Q9-'Costi variabili unitari (Cv)'!Q9)</f>
        <v xml:space="preserve"> </v>
      </c>
      <c r="R9" s="15" t="str">
        <f>IF(OR('Ricavi unitari (p)'!R9=" ", 'Costi variabili unitari (Cv)'!R9=" "), " ", 'Ricavi unitari (p)'!R9-'Costi variabili unitari (Cv)'!R9)</f>
        <v xml:space="preserve"> </v>
      </c>
      <c r="S9" s="15" t="str">
        <f>IF(OR('Ricavi unitari (p)'!S9=" ", 'Costi variabili unitari (Cv)'!S9=" "), " ", 'Ricavi unitari (p)'!S9-'Costi variabili unitari (Cv)'!S9)</f>
        <v xml:space="preserve"> </v>
      </c>
      <c r="T9" s="15" t="str">
        <f>IF(OR('Ricavi unitari (p)'!T9=" ", 'Costi variabili unitari (Cv)'!T9=" "), " ", 'Ricavi unitari (p)'!T9-'Costi variabili unitari (Cv)'!T9)</f>
        <v xml:space="preserve"> </v>
      </c>
      <c r="U9" s="15" t="str">
        <f>IF(OR('Ricavi unitari (p)'!U9=" ", 'Costi variabili unitari (Cv)'!U9=" "), " ", 'Ricavi unitari (p)'!U9-'Costi variabili unitari (Cv)'!U9)</f>
        <v xml:space="preserve"> </v>
      </c>
      <c r="V9" s="15" t="str">
        <f>IF(OR('Ricavi unitari (p)'!V9=" ", 'Costi variabili unitari (Cv)'!V9=" "), " ", 'Ricavi unitari (p)'!V9-'Costi variabili unitari (Cv)'!V9)</f>
        <v xml:space="preserve"> </v>
      </c>
      <c r="W9" s="15" t="str">
        <f>IF(OR('Ricavi unitari (p)'!W9=" ", 'Costi variabili unitari (Cv)'!W9=" "), " ", 'Ricavi unitari (p)'!W9-'Costi variabili unitari (Cv)'!W9)</f>
        <v xml:space="preserve"> </v>
      </c>
    </row>
    <row r="10" spans="1:23" x14ac:dyDescent="0.2">
      <c r="A10" s="14" t="s">
        <v>3</v>
      </c>
      <c r="B10" s="52">
        <f>'Inserimento dati'!B19</f>
        <v>0</v>
      </c>
      <c r="C10" s="15" t="str">
        <f>IF(OR('Ricavi unitari (p)'!C10=" ", 'Costi variabili unitari (Cv)'!C10=" "), " ", 'Ricavi unitari (p)'!C10-'Costi variabili unitari (Cv)'!C10)</f>
        <v xml:space="preserve"> </v>
      </c>
      <c r="D10" s="15" t="str">
        <f>IF(OR('Ricavi unitari (p)'!D10=" ", 'Costi variabili unitari (Cv)'!D10=" "), " ", 'Ricavi unitari (p)'!D10-'Costi variabili unitari (Cv)'!D10)</f>
        <v xml:space="preserve"> </v>
      </c>
      <c r="E10" s="15" t="str">
        <f>IF(OR('Ricavi unitari (p)'!E10=" ", 'Costi variabili unitari (Cv)'!E10=" "), " ", 'Ricavi unitari (p)'!E10-'Costi variabili unitari (Cv)'!E10)</f>
        <v xml:space="preserve"> </v>
      </c>
      <c r="F10" s="15" t="str">
        <f>IF(OR('Ricavi unitari (p)'!F10=" ", 'Costi variabili unitari (Cv)'!F10=" "), " ", 'Ricavi unitari (p)'!F10-'Costi variabili unitari (Cv)'!F10)</f>
        <v xml:space="preserve"> </v>
      </c>
      <c r="G10" s="15" t="str">
        <f>IF(OR('Ricavi unitari (p)'!G10=" ", 'Costi variabili unitari (Cv)'!G10=" "), " ", 'Ricavi unitari (p)'!G10-'Costi variabili unitari (Cv)'!G10)</f>
        <v xml:space="preserve"> </v>
      </c>
      <c r="H10" s="15" t="str">
        <f>IF(OR('Ricavi unitari (p)'!H10=" ", 'Costi variabili unitari (Cv)'!H10=" "), " ", 'Ricavi unitari (p)'!H10-'Costi variabili unitari (Cv)'!H10)</f>
        <v xml:space="preserve"> </v>
      </c>
      <c r="I10" s="15" t="str">
        <f>IF(OR('Ricavi unitari (p)'!I10=" ", 'Costi variabili unitari (Cv)'!I10=" "), " ", 'Ricavi unitari (p)'!I10-'Costi variabili unitari (Cv)'!I10)</f>
        <v xml:space="preserve"> </v>
      </c>
      <c r="J10" s="15" t="str">
        <f>IF(OR('Ricavi unitari (p)'!J10=" ", 'Costi variabili unitari (Cv)'!J10=" "), " ", 'Ricavi unitari (p)'!J10-'Costi variabili unitari (Cv)'!J10)</f>
        <v xml:space="preserve"> </v>
      </c>
      <c r="K10" s="15" t="str">
        <f>IF(OR('Ricavi unitari (p)'!K10=" ", 'Costi variabili unitari (Cv)'!K10=" "), " ", 'Ricavi unitari (p)'!K10-'Costi variabili unitari (Cv)'!K10)</f>
        <v xml:space="preserve"> </v>
      </c>
      <c r="L10" s="15" t="str">
        <f>IF(OR('Ricavi unitari (p)'!L10=" ", 'Costi variabili unitari (Cv)'!L10=" "), " ", 'Ricavi unitari (p)'!L10-'Costi variabili unitari (Cv)'!L10)</f>
        <v xml:space="preserve"> </v>
      </c>
      <c r="M10" s="15" t="str">
        <f>IF(OR('Ricavi unitari (p)'!M10=" ", 'Costi variabili unitari (Cv)'!M10=" "), " ", 'Ricavi unitari (p)'!M10-'Costi variabili unitari (Cv)'!M10)</f>
        <v xml:space="preserve"> </v>
      </c>
      <c r="N10" s="15" t="str">
        <f>IF(OR('Ricavi unitari (p)'!N10=" ", 'Costi variabili unitari (Cv)'!N10=" "), " ", 'Ricavi unitari (p)'!N10-'Costi variabili unitari (Cv)'!N10)</f>
        <v xml:space="preserve"> </v>
      </c>
      <c r="O10" s="15" t="str">
        <f>IF(OR('Ricavi unitari (p)'!O10=" ", 'Costi variabili unitari (Cv)'!O10=" "), " ", 'Ricavi unitari (p)'!O10-'Costi variabili unitari (Cv)'!O10)</f>
        <v xml:space="preserve"> </v>
      </c>
      <c r="P10" s="15" t="str">
        <f>IF(OR('Ricavi unitari (p)'!P10=" ", 'Costi variabili unitari (Cv)'!P10=" "), " ", 'Ricavi unitari (p)'!P10-'Costi variabili unitari (Cv)'!P10)</f>
        <v xml:space="preserve"> </v>
      </c>
      <c r="Q10" s="15" t="str">
        <f>IF(OR('Ricavi unitari (p)'!Q10=" ", 'Costi variabili unitari (Cv)'!Q10=" "), " ", 'Ricavi unitari (p)'!Q10-'Costi variabili unitari (Cv)'!Q10)</f>
        <v xml:space="preserve"> </v>
      </c>
      <c r="R10" s="15" t="str">
        <f>IF(OR('Ricavi unitari (p)'!R10=" ", 'Costi variabili unitari (Cv)'!R10=" "), " ", 'Ricavi unitari (p)'!R10-'Costi variabili unitari (Cv)'!R10)</f>
        <v xml:space="preserve"> </v>
      </c>
      <c r="S10" s="15" t="str">
        <f>IF(OR('Ricavi unitari (p)'!S10=" ", 'Costi variabili unitari (Cv)'!S10=" "), " ", 'Ricavi unitari (p)'!S10-'Costi variabili unitari (Cv)'!S10)</f>
        <v xml:space="preserve"> </v>
      </c>
      <c r="T10" s="15" t="str">
        <f>IF(OR('Ricavi unitari (p)'!T10=" ", 'Costi variabili unitari (Cv)'!T10=" "), " ", 'Ricavi unitari (p)'!T10-'Costi variabili unitari (Cv)'!T10)</f>
        <v xml:space="preserve"> </v>
      </c>
      <c r="U10" s="15" t="str">
        <f>IF(OR('Ricavi unitari (p)'!U10=" ", 'Costi variabili unitari (Cv)'!U10=" "), " ", 'Ricavi unitari (p)'!U10-'Costi variabili unitari (Cv)'!U10)</f>
        <v xml:space="preserve"> </v>
      </c>
      <c r="V10" s="15" t="str">
        <f>IF(OR('Ricavi unitari (p)'!V10=" ", 'Costi variabili unitari (Cv)'!V10=" "), " ", 'Ricavi unitari (p)'!V10-'Costi variabili unitari (Cv)'!V10)</f>
        <v xml:space="preserve"> </v>
      </c>
      <c r="W10" s="15" t="str">
        <f>IF(OR('Ricavi unitari (p)'!W10=" ", 'Costi variabili unitari (Cv)'!W10=" "), " ", 'Ricavi unitari (p)'!W10-'Costi variabili unitari (Cv)'!W10)</f>
        <v xml:space="preserve"> </v>
      </c>
    </row>
    <row r="11" spans="1:23" x14ac:dyDescent="0.2">
      <c r="A11" s="14" t="s">
        <v>4</v>
      </c>
      <c r="B11" s="52">
        <f>'Inserimento dati'!B20</f>
        <v>0</v>
      </c>
      <c r="C11" s="15" t="str">
        <f>IF(OR('Ricavi unitari (p)'!C11=" ", 'Costi variabili unitari (Cv)'!C11=" "), " ", 'Ricavi unitari (p)'!C11-'Costi variabili unitari (Cv)'!C11)</f>
        <v xml:space="preserve"> </v>
      </c>
      <c r="D11" s="15" t="str">
        <f>IF(OR('Ricavi unitari (p)'!D11=" ", 'Costi variabili unitari (Cv)'!D11=" "), " ", 'Ricavi unitari (p)'!D11-'Costi variabili unitari (Cv)'!D11)</f>
        <v xml:space="preserve"> </v>
      </c>
      <c r="E11" s="15" t="str">
        <f>IF(OR('Ricavi unitari (p)'!E11=" ", 'Costi variabili unitari (Cv)'!E11=" "), " ", 'Ricavi unitari (p)'!E11-'Costi variabili unitari (Cv)'!E11)</f>
        <v xml:space="preserve"> </v>
      </c>
      <c r="F11" s="15" t="str">
        <f>IF(OR('Ricavi unitari (p)'!F11=" ", 'Costi variabili unitari (Cv)'!F11=" "), " ", 'Ricavi unitari (p)'!F11-'Costi variabili unitari (Cv)'!F11)</f>
        <v xml:space="preserve"> </v>
      </c>
      <c r="G11" s="15" t="str">
        <f>IF(OR('Ricavi unitari (p)'!G11=" ", 'Costi variabili unitari (Cv)'!G11=" "), " ", 'Ricavi unitari (p)'!G11-'Costi variabili unitari (Cv)'!G11)</f>
        <v xml:space="preserve"> </v>
      </c>
      <c r="H11" s="15" t="str">
        <f>IF(OR('Ricavi unitari (p)'!H11=" ", 'Costi variabili unitari (Cv)'!H11=" "), " ", 'Ricavi unitari (p)'!H11-'Costi variabili unitari (Cv)'!H11)</f>
        <v xml:space="preserve"> </v>
      </c>
      <c r="I11" s="15" t="str">
        <f>IF(OR('Ricavi unitari (p)'!I11=" ", 'Costi variabili unitari (Cv)'!I11=" "), " ", 'Ricavi unitari (p)'!I11-'Costi variabili unitari (Cv)'!I11)</f>
        <v xml:space="preserve"> </v>
      </c>
      <c r="J11" s="15" t="str">
        <f>IF(OR('Ricavi unitari (p)'!J11=" ", 'Costi variabili unitari (Cv)'!J11=" "), " ", 'Ricavi unitari (p)'!J11-'Costi variabili unitari (Cv)'!J11)</f>
        <v xml:space="preserve"> </v>
      </c>
      <c r="K11" s="15" t="str">
        <f>IF(OR('Ricavi unitari (p)'!K11=" ", 'Costi variabili unitari (Cv)'!K11=" "), " ", 'Ricavi unitari (p)'!K11-'Costi variabili unitari (Cv)'!K11)</f>
        <v xml:space="preserve"> </v>
      </c>
      <c r="L11" s="15" t="str">
        <f>IF(OR('Ricavi unitari (p)'!L11=" ", 'Costi variabili unitari (Cv)'!L11=" "), " ", 'Ricavi unitari (p)'!L11-'Costi variabili unitari (Cv)'!L11)</f>
        <v xml:space="preserve"> </v>
      </c>
      <c r="M11" s="15" t="str">
        <f>IF(OR('Ricavi unitari (p)'!M11=" ", 'Costi variabili unitari (Cv)'!M11=" "), " ", 'Ricavi unitari (p)'!M11-'Costi variabili unitari (Cv)'!M11)</f>
        <v xml:space="preserve"> </v>
      </c>
      <c r="N11" s="15" t="str">
        <f>IF(OR('Ricavi unitari (p)'!N11=" ", 'Costi variabili unitari (Cv)'!N11=" "), " ", 'Ricavi unitari (p)'!N11-'Costi variabili unitari (Cv)'!N11)</f>
        <v xml:space="preserve"> </v>
      </c>
      <c r="O11" s="15" t="str">
        <f>IF(OR('Ricavi unitari (p)'!O11=" ", 'Costi variabili unitari (Cv)'!O11=" "), " ", 'Ricavi unitari (p)'!O11-'Costi variabili unitari (Cv)'!O11)</f>
        <v xml:space="preserve"> </v>
      </c>
      <c r="P11" s="15" t="str">
        <f>IF(OR('Ricavi unitari (p)'!P11=" ", 'Costi variabili unitari (Cv)'!P11=" "), " ", 'Ricavi unitari (p)'!P11-'Costi variabili unitari (Cv)'!P11)</f>
        <v xml:space="preserve"> </v>
      </c>
      <c r="Q11" s="15" t="str">
        <f>IF(OR('Ricavi unitari (p)'!Q11=" ", 'Costi variabili unitari (Cv)'!Q11=" "), " ", 'Ricavi unitari (p)'!Q11-'Costi variabili unitari (Cv)'!Q11)</f>
        <v xml:space="preserve"> </v>
      </c>
      <c r="R11" s="15" t="str">
        <f>IF(OR('Ricavi unitari (p)'!R11=" ", 'Costi variabili unitari (Cv)'!R11=" "), " ", 'Ricavi unitari (p)'!R11-'Costi variabili unitari (Cv)'!R11)</f>
        <v xml:space="preserve"> </v>
      </c>
      <c r="S11" s="15" t="str">
        <f>IF(OR('Ricavi unitari (p)'!S11=" ", 'Costi variabili unitari (Cv)'!S11=" "), " ", 'Ricavi unitari (p)'!S11-'Costi variabili unitari (Cv)'!S11)</f>
        <v xml:space="preserve"> </v>
      </c>
      <c r="T11" s="15" t="str">
        <f>IF(OR('Ricavi unitari (p)'!T11=" ", 'Costi variabili unitari (Cv)'!T11=" "), " ", 'Ricavi unitari (p)'!T11-'Costi variabili unitari (Cv)'!T11)</f>
        <v xml:space="preserve"> </v>
      </c>
      <c r="U11" s="15" t="str">
        <f>IF(OR('Ricavi unitari (p)'!U11=" ", 'Costi variabili unitari (Cv)'!U11=" "), " ", 'Ricavi unitari (p)'!U11-'Costi variabili unitari (Cv)'!U11)</f>
        <v xml:space="preserve"> </v>
      </c>
      <c r="V11" s="15" t="str">
        <f>IF(OR('Ricavi unitari (p)'!V11=" ", 'Costi variabili unitari (Cv)'!V11=" "), " ", 'Ricavi unitari (p)'!V11-'Costi variabili unitari (Cv)'!V11)</f>
        <v xml:space="preserve"> </v>
      </c>
      <c r="W11" s="15" t="str">
        <f>IF(OR('Ricavi unitari (p)'!W11=" ", 'Costi variabili unitari (Cv)'!W11=" "), " ", 'Ricavi unitari (p)'!W11-'Costi variabili unitari (Cv)'!W11)</f>
        <v xml:space="preserve"> </v>
      </c>
    </row>
    <row r="12" spans="1:23" x14ac:dyDescent="0.2">
      <c r="A12" s="14" t="s">
        <v>5</v>
      </c>
      <c r="B12" s="52">
        <f>'Inserimento dati'!B21</f>
        <v>0</v>
      </c>
      <c r="C12" s="15" t="str">
        <f>IF(OR('Ricavi unitari (p)'!C12=" ", 'Costi variabili unitari (Cv)'!C12=" "), " ", 'Ricavi unitari (p)'!C12-'Costi variabili unitari (Cv)'!C12)</f>
        <v xml:space="preserve"> </v>
      </c>
      <c r="D12" s="15" t="str">
        <f>IF(OR('Ricavi unitari (p)'!D12=" ", 'Costi variabili unitari (Cv)'!D12=" "), " ", 'Ricavi unitari (p)'!D12-'Costi variabili unitari (Cv)'!D12)</f>
        <v xml:space="preserve"> </v>
      </c>
      <c r="E12" s="15" t="str">
        <f>IF(OR('Ricavi unitari (p)'!E12=" ", 'Costi variabili unitari (Cv)'!E12=" "), " ", 'Ricavi unitari (p)'!E12-'Costi variabili unitari (Cv)'!E12)</f>
        <v xml:space="preserve"> </v>
      </c>
      <c r="F12" s="15" t="str">
        <f>IF(OR('Ricavi unitari (p)'!F12=" ", 'Costi variabili unitari (Cv)'!F12=" "), " ", 'Ricavi unitari (p)'!F12-'Costi variabili unitari (Cv)'!F12)</f>
        <v xml:space="preserve"> </v>
      </c>
      <c r="G12" s="15" t="str">
        <f>IF(OR('Ricavi unitari (p)'!G12=" ", 'Costi variabili unitari (Cv)'!G12=" "), " ", 'Ricavi unitari (p)'!G12-'Costi variabili unitari (Cv)'!G12)</f>
        <v xml:space="preserve"> </v>
      </c>
      <c r="H12" s="15" t="str">
        <f>IF(OR('Ricavi unitari (p)'!H12=" ", 'Costi variabili unitari (Cv)'!H12=" "), " ", 'Ricavi unitari (p)'!H12-'Costi variabili unitari (Cv)'!H12)</f>
        <v xml:space="preserve"> </v>
      </c>
      <c r="I12" s="15" t="str">
        <f>IF(OR('Ricavi unitari (p)'!I12=" ", 'Costi variabili unitari (Cv)'!I12=" "), " ", 'Ricavi unitari (p)'!I12-'Costi variabili unitari (Cv)'!I12)</f>
        <v xml:space="preserve"> </v>
      </c>
      <c r="J12" s="15" t="str">
        <f>IF(OR('Ricavi unitari (p)'!J12=" ", 'Costi variabili unitari (Cv)'!J12=" "), " ", 'Ricavi unitari (p)'!J12-'Costi variabili unitari (Cv)'!J12)</f>
        <v xml:space="preserve"> </v>
      </c>
      <c r="K12" s="15" t="str">
        <f>IF(OR('Ricavi unitari (p)'!K12=" ", 'Costi variabili unitari (Cv)'!K12=" "), " ", 'Ricavi unitari (p)'!K12-'Costi variabili unitari (Cv)'!K12)</f>
        <v xml:space="preserve"> </v>
      </c>
      <c r="L12" s="15" t="str">
        <f>IF(OR('Ricavi unitari (p)'!L12=" ", 'Costi variabili unitari (Cv)'!L12=" "), " ", 'Ricavi unitari (p)'!L12-'Costi variabili unitari (Cv)'!L12)</f>
        <v xml:space="preserve"> </v>
      </c>
      <c r="M12" s="15" t="str">
        <f>IF(OR('Ricavi unitari (p)'!M12=" ", 'Costi variabili unitari (Cv)'!M12=" "), " ", 'Ricavi unitari (p)'!M12-'Costi variabili unitari (Cv)'!M12)</f>
        <v xml:space="preserve"> </v>
      </c>
      <c r="N12" s="15" t="str">
        <f>IF(OR('Ricavi unitari (p)'!N12=" ", 'Costi variabili unitari (Cv)'!N12=" "), " ", 'Ricavi unitari (p)'!N12-'Costi variabili unitari (Cv)'!N12)</f>
        <v xml:space="preserve"> </v>
      </c>
      <c r="O12" s="15" t="str">
        <f>IF(OR('Ricavi unitari (p)'!O12=" ", 'Costi variabili unitari (Cv)'!O12=" "), " ", 'Ricavi unitari (p)'!O12-'Costi variabili unitari (Cv)'!O12)</f>
        <v xml:space="preserve"> </v>
      </c>
      <c r="P12" s="15" t="str">
        <f>IF(OR('Ricavi unitari (p)'!P12=" ", 'Costi variabili unitari (Cv)'!P12=" "), " ", 'Ricavi unitari (p)'!P12-'Costi variabili unitari (Cv)'!P12)</f>
        <v xml:space="preserve"> </v>
      </c>
      <c r="Q12" s="15" t="str">
        <f>IF(OR('Ricavi unitari (p)'!Q12=" ", 'Costi variabili unitari (Cv)'!Q12=" "), " ", 'Ricavi unitari (p)'!Q12-'Costi variabili unitari (Cv)'!Q12)</f>
        <v xml:space="preserve"> </v>
      </c>
      <c r="R12" s="15" t="str">
        <f>IF(OR('Ricavi unitari (p)'!R12=" ", 'Costi variabili unitari (Cv)'!R12=" "), " ", 'Ricavi unitari (p)'!R12-'Costi variabili unitari (Cv)'!R12)</f>
        <v xml:space="preserve"> </v>
      </c>
      <c r="S12" s="15" t="str">
        <f>IF(OR('Ricavi unitari (p)'!S12=" ", 'Costi variabili unitari (Cv)'!S12=" "), " ", 'Ricavi unitari (p)'!S12-'Costi variabili unitari (Cv)'!S12)</f>
        <v xml:space="preserve"> </v>
      </c>
      <c r="T12" s="15" t="str">
        <f>IF(OR('Ricavi unitari (p)'!T12=" ", 'Costi variabili unitari (Cv)'!T12=" "), " ", 'Ricavi unitari (p)'!T12-'Costi variabili unitari (Cv)'!T12)</f>
        <v xml:space="preserve"> </v>
      </c>
      <c r="U12" s="15" t="str">
        <f>IF(OR('Ricavi unitari (p)'!U12=" ", 'Costi variabili unitari (Cv)'!U12=" "), " ", 'Ricavi unitari (p)'!U12-'Costi variabili unitari (Cv)'!U12)</f>
        <v xml:space="preserve"> </v>
      </c>
      <c r="V12" s="15" t="str">
        <f>IF(OR('Ricavi unitari (p)'!V12=" ", 'Costi variabili unitari (Cv)'!V12=" "), " ", 'Ricavi unitari (p)'!V12-'Costi variabili unitari (Cv)'!V12)</f>
        <v xml:space="preserve"> </v>
      </c>
      <c r="W12" s="15" t="str">
        <f>IF(OR('Ricavi unitari (p)'!W12=" ", 'Costi variabili unitari (Cv)'!W12=" "), " ", 'Ricavi unitari (p)'!W12-'Costi variabili unitari (Cv)'!W12)</f>
        <v xml:space="preserve"> </v>
      </c>
    </row>
    <row r="13" spans="1:23" x14ac:dyDescent="0.2">
      <c r="A13" s="14" t="s">
        <v>6</v>
      </c>
      <c r="B13" s="52">
        <f>'Inserimento dati'!B22</f>
        <v>0</v>
      </c>
      <c r="C13" s="15" t="str">
        <f>IF(OR('Ricavi unitari (p)'!C13=" ", 'Costi variabili unitari (Cv)'!C13=" "), " ", 'Ricavi unitari (p)'!C13-'Costi variabili unitari (Cv)'!C13)</f>
        <v xml:space="preserve"> </v>
      </c>
      <c r="D13" s="15" t="str">
        <f>IF(OR('Ricavi unitari (p)'!D13=" ", 'Costi variabili unitari (Cv)'!D13=" "), " ", 'Ricavi unitari (p)'!D13-'Costi variabili unitari (Cv)'!D13)</f>
        <v xml:space="preserve"> </v>
      </c>
      <c r="E13" s="15" t="str">
        <f>IF(OR('Ricavi unitari (p)'!E13=" ", 'Costi variabili unitari (Cv)'!E13=" "), " ", 'Ricavi unitari (p)'!E13-'Costi variabili unitari (Cv)'!E13)</f>
        <v xml:space="preserve"> </v>
      </c>
      <c r="F13" s="15" t="str">
        <f>IF(OR('Ricavi unitari (p)'!F13=" ", 'Costi variabili unitari (Cv)'!F13=" "), " ", 'Ricavi unitari (p)'!F13-'Costi variabili unitari (Cv)'!F13)</f>
        <v xml:space="preserve"> </v>
      </c>
      <c r="G13" s="15" t="str">
        <f>IF(OR('Ricavi unitari (p)'!G13=" ", 'Costi variabili unitari (Cv)'!G13=" "), " ", 'Ricavi unitari (p)'!G13-'Costi variabili unitari (Cv)'!G13)</f>
        <v xml:space="preserve"> </v>
      </c>
      <c r="H13" s="15" t="str">
        <f>IF(OR('Ricavi unitari (p)'!H13=" ", 'Costi variabili unitari (Cv)'!H13=" "), " ", 'Ricavi unitari (p)'!H13-'Costi variabili unitari (Cv)'!H13)</f>
        <v xml:space="preserve"> </v>
      </c>
      <c r="I13" s="15" t="str">
        <f>IF(OR('Ricavi unitari (p)'!I13=" ", 'Costi variabili unitari (Cv)'!I13=" "), " ", 'Ricavi unitari (p)'!I13-'Costi variabili unitari (Cv)'!I13)</f>
        <v xml:space="preserve"> </v>
      </c>
      <c r="J13" s="15" t="str">
        <f>IF(OR('Ricavi unitari (p)'!J13=" ", 'Costi variabili unitari (Cv)'!J13=" "), " ", 'Ricavi unitari (p)'!J13-'Costi variabili unitari (Cv)'!J13)</f>
        <v xml:space="preserve"> </v>
      </c>
      <c r="K13" s="15" t="str">
        <f>IF(OR('Ricavi unitari (p)'!K13=" ", 'Costi variabili unitari (Cv)'!K13=" "), " ", 'Ricavi unitari (p)'!K13-'Costi variabili unitari (Cv)'!K13)</f>
        <v xml:space="preserve"> </v>
      </c>
      <c r="L13" s="15" t="str">
        <f>IF(OR('Ricavi unitari (p)'!L13=" ", 'Costi variabili unitari (Cv)'!L13=" "), " ", 'Ricavi unitari (p)'!L13-'Costi variabili unitari (Cv)'!L13)</f>
        <v xml:space="preserve"> </v>
      </c>
      <c r="M13" s="15" t="str">
        <f>IF(OR('Ricavi unitari (p)'!M13=" ", 'Costi variabili unitari (Cv)'!M13=" "), " ", 'Ricavi unitari (p)'!M13-'Costi variabili unitari (Cv)'!M13)</f>
        <v xml:space="preserve"> </v>
      </c>
      <c r="N13" s="15" t="str">
        <f>IF(OR('Ricavi unitari (p)'!N13=" ", 'Costi variabili unitari (Cv)'!N13=" "), " ", 'Ricavi unitari (p)'!N13-'Costi variabili unitari (Cv)'!N13)</f>
        <v xml:space="preserve"> </v>
      </c>
      <c r="O13" s="15" t="str">
        <f>IF(OR('Ricavi unitari (p)'!O13=" ", 'Costi variabili unitari (Cv)'!O13=" "), " ", 'Ricavi unitari (p)'!O13-'Costi variabili unitari (Cv)'!O13)</f>
        <v xml:space="preserve"> </v>
      </c>
      <c r="P13" s="15" t="str">
        <f>IF(OR('Ricavi unitari (p)'!P13=" ", 'Costi variabili unitari (Cv)'!P13=" "), " ", 'Ricavi unitari (p)'!P13-'Costi variabili unitari (Cv)'!P13)</f>
        <v xml:space="preserve"> </v>
      </c>
      <c r="Q13" s="15" t="str">
        <f>IF(OR('Ricavi unitari (p)'!Q13=" ", 'Costi variabili unitari (Cv)'!Q13=" "), " ", 'Ricavi unitari (p)'!Q13-'Costi variabili unitari (Cv)'!Q13)</f>
        <v xml:space="preserve"> </v>
      </c>
      <c r="R13" s="15" t="str">
        <f>IF(OR('Ricavi unitari (p)'!R13=" ", 'Costi variabili unitari (Cv)'!R13=" "), " ", 'Ricavi unitari (p)'!R13-'Costi variabili unitari (Cv)'!R13)</f>
        <v xml:space="preserve"> </v>
      </c>
      <c r="S13" s="15" t="str">
        <f>IF(OR('Ricavi unitari (p)'!S13=" ", 'Costi variabili unitari (Cv)'!S13=" "), " ", 'Ricavi unitari (p)'!S13-'Costi variabili unitari (Cv)'!S13)</f>
        <v xml:space="preserve"> </v>
      </c>
      <c r="T13" s="15" t="str">
        <f>IF(OR('Ricavi unitari (p)'!T13=" ", 'Costi variabili unitari (Cv)'!T13=" "), " ", 'Ricavi unitari (p)'!T13-'Costi variabili unitari (Cv)'!T13)</f>
        <v xml:space="preserve"> </v>
      </c>
      <c r="U13" s="15" t="str">
        <f>IF(OR('Ricavi unitari (p)'!U13=" ", 'Costi variabili unitari (Cv)'!U13=" "), " ", 'Ricavi unitari (p)'!U13-'Costi variabili unitari (Cv)'!U13)</f>
        <v xml:space="preserve"> </v>
      </c>
      <c r="V13" s="15" t="str">
        <f>IF(OR('Ricavi unitari (p)'!V13=" ", 'Costi variabili unitari (Cv)'!V13=" "), " ", 'Ricavi unitari (p)'!V13-'Costi variabili unitari (Cv)'!V13)</f>
        <v xml:space="preserve"> </v>
      </c>
      <c r="W13" s="15" t="str">
        <f>IF(OR('Ricavi unitari (p)'!W13=" ", 'Costi variabili unitari (Cv)'!W13=" "), " ", 'Ricavi unitari (p)'!W13-'Costi variabili unitari (Cv)'!W13)</f>
        <v xml:space="preserve"> </v>
      </c>
    </row>
    <row r="14" spans="1:23" x14ac:dyDescent="0.2">
      <c r="A14" s="14" t="s">
        <v>7</v>
      </c>
      <c r="B14" s="52">
        <f>'Inserimento dati'!B23</f>
        <v>0</v>
      </c>
      <c r="C14" s="15" t="str">
        <f>IF(OR('Ricavi unitari (p)'!C14=" ", 'Costi variabili unitari (Cv)'!C14=" "), " ", 'Ricavi unitari (p)'!C14-'Costi variabili unitari (Cv)'!C14)</f>
        <v xml:space="preserve"> </v>
      </c>
      <c r="D14" s="15" t="str">
        <f>IF(OR('Ricavi unitari (p)'!D14=" ", 'Costi variabili unitari (Cv)'!D14=" "), " ", 'Ricavi unitari (p)'!D14-'Costi variabili unitari (Cv)'!D14)</f>
        <v xml:space="preserve"> </v>
      </c>
      <c r="E14" s="15" t="str">
        <f>IF(OR('Ricavi unitari (p)'!E14=" ", 'Costi variabili unitari (Cv)'!E14=" "), " ", 'Ricavi unitari (p)'!E14-'Costi variabili unitari (Cv)'!E14)</f>
        <v xml:space="preserve"> </v>
      </c>
      <c r="F14" s="15" t="str">
        <f>IF(OR('Ricavi unitari (p)'!F14=" ", 'Costi variabili unitari (Cv)'!F14=" "), " ", 'Ricavi unitari (p)'!F14-'Costi variabili unitari (Cv)'!F14)</f>
        <v xml:space="preserve"> </v>
      </c>
      <c r="G14" s="15" t="str">
        <f>IF(OR('Ricavi unitari (p)'!G14=" ", 'Costi variabili unitari (Cv)'!G14=" "), " ", 'Ricavi unitari (p)'!G14-'Costi variabili unitari (Cv)'!G14)</f>
        <v xml:space="preserve"> </v>
      </c>
      <c r="H14" s="15" t="str">
        <f>IF(OR('Ricavi unitari (p)'!H14=" ", 'Costi variabili unitari (Cv)'!H14=" "), " ", 'Ricavi unitari (p)'!H14-'Costi variabili unitari (Cv)'!H14)</f>
        <v xml:space="preserve"> </v>
      </c>
      <c r="I14" s="15" t="str">
        <f>IF(OR('Ricavi unitari (p)'!I14=" ", 'Costi variabili unitari (Cv)'!I14=" "), " ", 'Ricavi unitari (p)'!I14-'Costi variabili unitari (Cv)'!I14)</f>
        <v xml:space="preserve"> </v>
      </c>
      <c r="J14" s="15" t="str">
        <f>IF(OR('Ricavi unitari (p)'!J14=" ", 'Costi variabili unitari (Cv)'!J14=" "), " ", 'Ricavi unitari (p)'!J14-'Costi variabili unitari (Cv)'!J14)</f>
        <v xml:space="preserve"> </v>
      </c>
      <c r="K14" s="15" t="str">
        <f>IF(OR('Ricavi unitari (p)'!K14=" ", 'Costi variabili unitari (Cv)'!K14=" "), " ", 'Ricavi unitari (p)'!K14-'Costi variabili unitari (Cv)'!K14)</f>
        <v xml:space="preserve"> </v>
      </c>
      <c r="L14" s="15" t="str">
        <f>IF(OR('Ricavi unitari (p)'!L14=" ", 'Costi variabili unitari (Cv)'!L14=" "), " ", 'Ricavi unitari (p)'!L14-'Costi variabili unitari (Cv)'!L14)</f>
        <v xml:space="preserve"> </v>
      </c>
      <c r="M14" s="15" t="str">
        <f>IF(OR('Ricavi unitari (p)'!M14=" ", 'Costi variabili unitari (Cv)'!M14=" "), " ", 'Ricavi unitari (p)'!M14-'Costi variabili unitari (Cv)'!M14)</f>
        <v xml:space="preserve"> </v>
      </c>
      <c r="N14" s="15" t="str">
        <f>IF(OR('Ricavi unitari (p)'!N14=" ", 'Costi variabili unitari (Cv)'!N14=" "), " ", 'Ricavi unitari (p)'!N14-'Costi variabili unitari (Cv)'!N14)</f>
        <v xml:space="preserve"> </v>
      </c>
      <c r="O14" s="15" t="str">
        <f>IF(OR('Ricavi unitari (p)'!O14=" ", 'Costi variabili unitari (Cv)'!O14=" "), " ", 'Ricavi unitari (p)'!O14-'Costi variabili unitari (Cv)'!O14)</f>
        <v xml:space="preserve"> </v>
      </c>
      <c r="P14" s="15" t="str">
        <f>IF(OR('Ricavi unitari (p)'!P14=" ", 'Costi variabili unitari (Cv)'!P14=" "), " ", 'Ricavi unitari (p)'!P14-'Costi variabili unitari (Cv)'!P14)</f>
        <v xml:space="preserve"> </v>
      </c>
      <c r="Q14" s="15" t="str">
        <f>IF(OR('Ricavi unitari (p)'!Q14=" ", 'Costi variabili unitari (Cv)'!Q14=" "), " ", 'Ricavi unitari (p)'!Q14-'Costi variabili unitari (Cv)'!Q14)</f>
        <v xml:space="preserve"> </v>
      </c>
      <c r="R14" s="15" t="str">
        <f>IF(OR('Ricavi unitari (p)'!R14=" ", 'Costi variabili unitari (Cv)'!R14=" "), " ", 'Ricavi unitari (p)'!R14-'Costi variabili unitari (Cv)'!R14)</f>
        <v xml:space="preserve"> </v>
      </c>
      <c r="S14" s="15" t="str">
        <f>IF(OR('Ricavi unitari (p)'!S14=" ", 'Costi variabili unitari (Cv)'!S14=" "), " ", 'Ricavi unitari (p)'!S14-'Costi variabili unitari (Cv)'!S14)</f>
        <v xml:space="preserve"> </v>
      </c>
      <c r="T14" s="15" t="str">
        <f>IF(OR('Ricavi unitari (p)'!T14=" ", 'Costi variabili unitari (Cv)'!T14=" "), " ", 'Ricavi unitari (p)'!T14-'Costi variabili unitari (Cv)'!T14)</f>
        <v xml:space="preserve"> </v>
      </c>
      <c r="U14" s="15" t="str">
        <f>IF(OR('Ricavi unitari (p)'!U14=" ", 'Costi variabili unitari (Cv)'!U14=" "), " ", 'Ricavi unitari (p)'!U14-'Costi variabili unitari (Cv)'!U14)</f>
        <v xml:space="preserve"> </v>
      </c>
      <c r="V14" s="15" t="str">
        <f>IF(OR('Ricavi unitari (p)'!V14=" ", 'Costi variabili unitari (Cv)'!V14=" "), " ", 'Ricavi unitari (p)'!V14-'Costi variabili unitari (Cv)'!V14)</f>
        <v xml:space="preserve"> </v>
      </c>
      <c r="W14" s="15" t="str">
        <f>IF(OR('Ricavi unitari (p)'!W14=" ", 'Costi variabili unitari (Cv)'!W14=" "), " ", 'Ricavi unitari (p)'!W14-'Costi variabili unitari (Cv)'!W14)</f>
        <v xml:space="preserve"> </v>
      </c>
    </row>
    <row r="15" spans="1:23" x14ac:dyDescent="0.2">
      <c r="A15" s="14" t="s">
        <v>8</v>
      </c>
      <c r="B15" s="52">
        <f>'Inserimento dati'!B24</f>
        <v>0</v>
      </c>
      <c r="C15" s="15" t="str">
        <f>IF(OR('Ricavi unitari (p)'!C15=" ", 'Costi variabili unitari (Cv)'!C15=" "), " ", 'Ricavi unitari (p)'!C15-'Costi variabili unitari (Cv)'!C15)</f>
        <v xml:space="preserve"> </v>
      </c>
      <c r="D15" s="15" t="str">
        <f>IF(OR('Ricavi unitari (p)'!D15=" ", 'Costi variabili unitari (Cv)'!D15=" "), " ", 'Ricavi unitari (p)'!D15-'Costi variabili unitari (Cv)'!D15)</f>
        <v xml:space="preserve"> </v>
      </c>
      <c r="E15" s="15" t="str">
        <f>IF(OR('Ricavi unitari (p)'!E15=" ", 'Costi variabili unitari (Cv)'!E15=" "), " ", 'Ricavi unitari (p)'!E15-'Costi variabili unitari (Cv)'!E15)</f>
        <v xml:space="preserve"> </v>
      </c>
      <c r="F15" s="15" t="str">
        <f>IF(OR('Ricavi unitari (p)'!F15=" ", 'Costi variabili unitari (Cv)'!F15=" "), " ", 'Ricavi unitari (p)'!F15-'Costi variabili unitari (Cv)'!F15)</f>
        <v xml:space="preserve"> </v>
      </c>
      <c r="G15" s="15" t="str">
        <f>IF(OR('Ricavi unitari (p)'!G15=" ", 'Costi variabili unitari (Cv)'!G15=" "), " ", 'Ricavi unitari (p)'!G15-'Costi variabili unitari (Cv)'!G15)</f>
        <v xml:space="preserve"> </v>
      </c>
      <c r="H15" s="15" t="str">
        <f>IF(OR('Ricavi unitari (p)'!H15=" ", 'Costi variabili unitari (Cv)'!H15=" "), " ", 'Ricavi unitari (p)'!H15-'Costi variabili unitari (Cv)'!H15)</f>
        <v xml:space="preserve"> </v>
      </c>
      <c r="I15" s="15" t="str">
        <f>IF(OR('Ricavi unitari (p)'!I15=" ", 'Costi variabili unitari (Cv)'!I15=" "), " ", 'Ricavi unitari (p)'!I15-'Costi variabili unitari (Cv)'!I15)</f>
        <v xml:space="preserve"> </v>
      </c>
      <c r="J15" s="15" t="str">
        <f>IF(OR('Ricavi unitari (p)'!J15=" ", 'Costi variabili unitari (Cv)'!J15=" "), " ", 'Ricavi unitari (p)'!J15-'Costi variabili unitari (Cv)'!J15)</f>
        <v xml:space="preserve"> </v>
      </c>
      <c r="K15" s="15" t="str">
        <f>IF(OR('Ricavi unitari (p)'!K15=" ", 'Costi variabili unitari (Cv)'!K15=" "), " ", 'Ricavi unitari (p)'!K15-'Costi variabili unitari (Cv)'!K15)</f>
        <v xml:space="preserve"> </v>
      </c>
      <c r="L15" s="15" t="str">
        <f>IF(OR('Ricavi unitari (p)'!L15=" ", 'Costi variabili unitari (Cv)'!L15=" "), " ", 'Ricavi unitari (p)'!L15-'Costi variabili unitari (Cv)'!L15)</f>
        <v xml:space="preserve"> </v>
      </c>
      <c r="M15" s="15" t="str">
        <f>IF(OR('Ricavi unitari (p)'!M15=" ", 'Costi variabili unitari (Cv)'!M15=" "), " ", 'Ricavi unitari (p)'!M15-'Costi variabili unitari (Cv)'!M15)</f>
        <v xml:space="preserve"> </v>
      </c>
      <c r="N15" s="15" t="str">
        <f>IF(OR('Ricavi unitari (p)'!N15=" ", 'Costi variabili unitari (Cv)'!N15=" "), " ", 'Ricavi unitari (p)'!N15-'Costi variabili unitari (Cv)'!N15)</f>
        <v xml:space="preserve"> </v>
      </c>
      <c r="O15" s="15" t="str">
        <f>IF(OR('Ricavi unitari (p)'!O15=" ", 'Costi variabili unitari (Cv)'!O15=" "), " ", 'Ricavi unitari (p)'!O15-'Costi variabili unitari (Cv)'!O15)</f>
        <v xml:space="preserve"> </v>
      </c>
      <c r="P15" s="15" t="str">
        <f>IF(OR('Ricavi unitari (p)'!P15=" ", 'Costi variabili unitari (Cv)'!P15=" "), " ", 'Ricavi unitari (p)'!P15-'Costi variabili unitari (Cv)'!P15)</f>
        <v xml:space="preserve"> </v>
      </c>
      <c r="Q15" s="15" t="str">
        <f>IF(OR('Ricavi unitari (p)'!Q15=" ", 'Costi variabili unitari (Cv)'!Q15=" "), " ", 'Ricavi unitari (p)'!Q15-'Costi variabili unitari (Cv)'!Q15)</f>
        <v xml:space="preserve"> </v>
      </c>
      <c r="R15" s="15" t="str">
        <f>IF(OR('Ricavi unitari (p)'!R15=" ", 'Costi variabili unitari (Cv)'!R15=" "), " ", 'Ricavi unitari (p)'!R15-'Costi variabili unitari (Cv)'!R15)</f>
        <v xml:space="preserve"> </v>
      </c>
      <c r="S15" s="15" t="str">
        <f>IF(OR('Ricavi unitari (p)'!S15=" ", 'Costi variabili unitari (Cv)'!S15=" "), " ", 'Ricavi unitari (p)'!S15-'Costi variabili unitari (Cv)'!S15)</f>
        <v xml:space="preserve"> </v>
      </c>
      <c r="T15" s="15" t="str">
        <f>IF(OR('Ricavi unitari (p)'!T15=" ", 'Costi variabili unitari (Cv)'!T15=" "), " ", 'Ricavi unitari (p)'!T15-'Costi variabili unitari (Cv)'!T15)</f>
        <v xml:space="preserve"> </v>
      </c>
      <c r="U15" s="15" t="str">
        <f>IF(OR('Ricavi unitari (p)'!U15=" ", 'Costi variabili unitari (Cv)'!U15=" "), " ", 'Ricavi unitari (p)'!U15-'Costi variabili unitari (Cv)'!U15)</f>
        <v xml:space="preserve"> </v>
      </c>
      <c r="V15" s="15" t="str">
        <f>IF(OR('Ricavi unitari (p)'!V15=" ", 'Costi variabili unitari (Cv)'!V15=" "), " ", 'Ricavi unitari (p)'!V15-'Costi variabili unitari (Cv)'!V15)</f>
        <v xml:space="preserve"> </v>
      </c>
      <c r="W15" s="15" t="str">
        <f>IF(OR('Ricavi unitari (p)'!W15=" ", 'Costi variabili unitari (Cv)'!W15=" "), " ", 'Ricavi unitari (p)'!W15-'Costi variabili unitari (Cv)'!W15)</f>
        <v xml:space="preserve"> </v>
      </c>
    </row>
    <row r="16" spans="1:23" x14ac:dyDescent="0.2">
      <c r="A16" s="14" t="s">
        <v>9</v>
      </c>
      <c r="B16" s="52">
        <f>'Inserimento dati'!B25</f>
        <v>0</v>
      </c>
      <c r="C16" s="15" t="str">
        <f>IF(OR('Ricavi unitari (p)'!C16=" ", 'Costi variabili unitari (Cv)'!C16=" "), " ", 'Ricavi unitari (p)'!C16-'Costi variabili unitari (Cv)'!C16)</f>
        <v xml:space="preserve"> </v>
      </c>
      <c r="D16" s="15" t="str">
        <f>IF(OR('Ricavi unitari (p)'!D16=" ", 'Costi variabili unitari (Cv)'!D16=" "), " ", 'Ricavi unitari (p)'!D16-'Costi variabili unitari (Cv)'!D16)</f>
        <v xml:space="preserve"> </v>
      </c>
      <c r="E16" s="15" t="str">
        <f>IF(OR('Ricavi unitari (p)'!E16=" ", 'Costi variabili unitari (Cv)'!E16=" "), " ", 'Ricavi unitari (p)'!E16-'Costi variabili unitari (Cv)'!E16)</f>
        <v xml:space="preserve"> </v>
      </c>
      <c r="F16" s="15" t="str">
        <f>IF(OR('Ricavi unitari (p)'!F16=" ", 'Costi variabili unitari (Cv)'!F16=" "), " ", 'Ricavi unitari (p)'!F16-'Costi variabili unitari (Cv)'!F16)</f>
        <v xml:space="preserve"> </v>
      </c>
      <c r="G16" s="15" t="str">
        <f>IF(OR('Ricavi unitari (p)'!G16=" ", 'Costi variabili unitari (Cv)'!G16=" "), " ", 'Ricavi unitari (p)'!G16-'Costi variabili unitari (Cv)'!G16)</f>
        <v xml:space="preserve"> </v>
      </c>
      <c r="H16" s="15" t="str">
        <f>IF(OR('Ricavi unitari (p)'!H16=" ", 'Costi variabili unitari (Cv)'!H16=" "), " ", 'Ricavi unitari (p)'!H16-'Costi variabili unitari (Cv)'!H16)</f>
        <v xml:space="preserve"> </v>
      </c>
      <c r="I16" s="15" t="str">
        <f>IF(OR('Ricavi unitari (p)'!I16=" ", 'Costi variabili unitari (Cv)'!I16=" "), " ", 'Ricavi unitari (p)'!I16-'Costi variabili unitari (Cv)'!I16)</f>
        <v xml:space="preserve"> </v>
      </c>
      <c r="J16" s="15" t="str">
        <f>IF(OR('Ricavi unitari (p)'!J16=" ", 'Costi variabili unitari (Cv)'!J16=" "), " ", 'Ricavi unitari (p)'!J16-'Costi variabili unitari (Cv)'!J16)</f>
        <v xml:space="preserve"> </v>
      </c>
      <c r="K16" s="15" t="str">
        <f>IF(OR('Ricavi unitari (p)'!K16=" ", 'Costi variabili unitari (Cv)'!K16=" "), " ", 'Ricavi unitari (p)'!K16-'Costi variabili unitari (Cv)'!K16)</f>
        <v xml:space="preserve"> </v>
      </c>
      <c r="L16" s="15" t="str">
        <f>IF(OR('Ricavi unitari (p)'!L16=" ", 'Costi variabili unitari (Cv)'!L16=" "), " ", 'Ricavi unitari (p)'!L16-'Costi variabili unitari (Cv)'!L16)</f>
        <v xml:space="preserve"> </v>
      </c>
      <c r="M16" s="15" t="str">
        <f>IF(OR('Ricavi unitari (p)'!M16=" ", 'Costi variabili unitari (Cv)'!M16=" "), " ", 'Ricavi unitari (p)'!M16-'Costi variabili unitari (Cv)'!M16)</f>
        <v xml:space="preserve"> </v>
      </c>
      <c r="N16" s="15" t="str">
        <f>IF(OR('Ricavi unitari (p)'!N16=" ", 'Costi variabili unitari (Cv)'!N16=" "), " ", 'Ricavi unitari (p)'!N16-'Costi variabili unitari (Cv)'!N16)</f>
        <v xml:space="preserve"> </v>
      </c>
      <c r="O16" s="15" t="str">
        <f>IF(OR('Ricavi unitari (p)'!O16=" ", 'Costi variabili unitari (Cv)'!O16=" "), " ", 'Ricavi unitari (p)'!O16-'Costi variabili unitari (Cv)'!O16)</f>
        <v xml:space="preserve"> </v>
      </c>
      <c r="P16" s="15" t="str">
        <f>IF(OR('Ricavi unitari (p)'!P16=" ", 'Costi variabili unitari (Cv)'!P16=" "), " ", 'Ricavi unitari (p)'!P16-'Costi variabili unitari (Cv)'!P16)</f>
        <v xml:space="preserve"> </v>
      </c>
      <c r="Q16" s="15" t="str">
        <f>IF(OR('Ricavi unitari (p)'!Q16=" ", 'Costi variabili unitari (Cv)'!Q16=" "), " ", 'Ricavi unitari (p)'!Q16-'Costi variabili unitari (Cv)'!Q16)</f>
        <v xml:space="preserve"> </v>
      </c>
      <c r="R16" s="15" t="str">
        <f>IF(OR('Ricavi unitari (p)'!R16=" ", 'Costi variabili unitari (Cv)'!R16=" "), " ", 'Ricavi unitari (p)'!R16-'Costi variabili unitari (Cv)'!R16)</f>
        <v xml:space="preserve"> </v>
      </c>
      <c r="S16" s="15" t="str">
        <f>IF(OR('Ricavi unitari (p)'!S16=" ", 'Costi variabili unitari (Cv)'!S16=" "), " ", 'Ricavi unitari (p)'!S16-'Costi variabili unitari (Cv)'!S16)</f>
        <v xml:space="preserve"> </v>
      </c>
      <c r="T16" s="15" t="str">
        <f>IF(OR('Ricavi unitari (p)'!T16=" ", 'Costi variabili unitari (Cv)'!T16=" "), " ", 'Ricavi unitari (p)'!T16-'Costi variabili unitari (Cv)'!T16)</f>
        <v xml:space="preserve"> </v>
      </c>
      <c r="U16" s="15" t="str">
        <f>IF(OR('Ricavi unitari (p)'!U16=" ", 'Costi variabili unitari (Cv)'!U16=" "), " ", 'Ricavi unitari (p)'!U16-'Costi variabili unitari (Cv)'!U16)</f>
        <v xml:space="preserve"> </v>
      </c>
      <c r="V16" s="15" t="str">
        <f>IF(OR('Ricavi unitari (p)'!V16=" ", 'Costi variabili unitari (Cv)'!V16=" "), " ", 'Ricavi unitari (p)'!V16-'Costi variabili unitari (Cv)'!V16)</f>
        <v xml:space="preserve"> </v>
      </c>
      <c r="W16" s="15" t="str">
        <f>IF(OR('Ricavi unitari (p)'!W16=" ", 'Costi variabili unitari (Cv)'!W16=" "), " ", 'Ricavi unitari (p)'!W16-'Costi variabili unitari (Cv)'!W16)</f>
        <v xml:space="preserve"> </v>
      </c>
    </row>
    <row r="17" spans="1:23" x14ac:dyDescent="0.2">
      <c r="A17" s="14" t="s">
        <v>10</v>
      </c>
      <c r="B17" s="52">
        <f>'Inserimento dati'!B26</f>
        <v>0</v>
      </c>
      <c r="C17" s="15" t="str">
        <f>IF(OR('Ricavi unitari (p)'!C17=" ", 'Costi variabili unitari (Cv)'!C17=" "), " ", 'Ricavi unitari (p)'!C17-'Costi variabili unitari (Cv)'!C17)</f>
        <v xml:space="preserve"> </v>
      </c>
      <c r="D17" s="15" t="str">
        <f>IF(OR('Ricavi unitari (p)'!D17=" ", 'Costi variabili unitari (Cv)'!D17=" "), " ", 'Ricavi unitari (p)'!D17-'Costi variabili unitari (Cv)'!D17)</f>
        <v xml:space="preserve"> </v>
      </c>
      <c r="E17" s="15" t="str">
        <f>IF(OR('Ricavi unitari (p)'!E17=" ", 'Costi variabili unitari (Cv)'!E17=" "), " ", 'Ricavi unitari (p)'!E17-'Costi variabili unitari (Cv)'!E17)</f>
        <v xml:space="preserve"> </v>
      </c>
      <c r="F17" s="15" t="str">
        <f>IF(OR('Ricavi unitari (p)'!F17=" ", 'Costi variabili unitari (Cv)'!F17=" "), " ", 'Ricavi unitari (p)'!F17-'Costi variabili unitari (Cv)'!F17)</f>
        <v xml:space="preserve"> </v>
      </c>
      <c r="G17" s="15" t="str">
        <f>IF(OR('Ricavi unitari (p)'!G17=" ", 'Costi variabili unitari (Cv)'!G17=" "), " ", 'Ricavi unitari (p)'!G17-'Costi variabili unitari (Cv)'!G17)</f>
        <v xml:space="preserve"> </v>
      </c>
      <c r="H17" s="15" t="str">
        <f>IF(OR('Ricavi unitari (p)'!H17=" ", 'Costi variabili unitari (Cv)'!H17=" "), " ", 'Ricavi unitari (p)'!H17-'Costi variabili unitari (Cv)'!H17)</f>
        <v xml:space="preserve"> </v>
      </c>
      <c r="I17" s="15" t="str">
        <f>IF(OR('Ricavi unitari (p)'!I17=" ", 'Costi variabili unitari (Cv)'!I17=" "), " ", 'Ricavi unitari (p)'!I17-'Costi variabili unitari (Cv)'!I17)</f>
        <v xml:space="preserve"> </v>
      </c>
      <c r="J17" s="15" t="str">
        <f>IF(OR('Ricavi unitari (p)'!J17=" ", 'Costi variabili unitari (Cv)'!J17=" "), " ", 'Ricavi unitari (p)'!J17-'Costi variabili unitari (Cv)'!J17)</f>
        <v xml:space="preserve"> </v>
      </c>
      <c r="K17" s="15" t="str">
        <f>IF(OR('Ricavi unitari (p)'!K17=" ", 'Costi variabili unitari (Cv)'!K17=" "), " ", 'Ricavi unitari (p)'!K17-'Costi variabili unitari (Cv)'!K17)</f>
        <v xml:space="preserve"> </v>
      </c>
      <c r="L17" s="15" t="str">
        <f>IF(OR('Ricavi unitari (p)'!L17=" ", 'Costi variabili unitari (Cv)'!L17=" "), " ", 'Ricavi unitari (p)'!L17-'Costi variabili unitari (Cv)'!L17)</f>
        <v xml:space="preserve"> </v>
      </c>
      <c r="M17" s="15" t="str">
        <f>IF(OR('Ricavi unitari (p)'!M17=" ", 'Costi variabili unitari (Cv)'!M17=" "), " ", 'Ricavi unitari (p)'!M17-'Costi variabili unitari (Cv)'!M17)</f>
        <v xml:space="preserve"> </v>
      </c>
      <c r="N17" s="15" t="str">
        <f>IF(OR('Ricavi unitari (p)'!N17=" ", 'Costi variabili unitari (Cv)'!N17=" "), " ", 'Ricavi unitari (p)'!N17-'Costi variabili unitari (Cv)'!N17)</f>
        <v xml:space="preserve"> </v>
      </c>
      <c r="O17" s="15" t="str">
        <f>IF(OR('Ricavi unitari (p)'!O17=" ", 'Costi variabili unitari (Cv)'!O17=" "), " ", 'Ricavi unitari (p)'!O17-'Costi variabili unitari (Cv)'!O17)</f>
        <v xml:space="preserve"> </v>
      </c>
      <c r="P17" s="15" t="str">
        <f>IF(OR('Ricavi unitari (p)'!P17=" ", 'Costi variabili unitari (Cv)'!P17=" "), " ", 'Ricavi unitari (p)'!P17-'Costi variabili unitari (Cv)'!P17)</f>
        <v xml:space="preserve"> </v>
      </c>
      <c r="Q17" s="15" t="str">
        <f>IF(OR('Ricavi unitari (p)'!Q17=" ", 'Costi variabili unitari (Cv)'!Q17=" "), " ", 'Ricavi unitari (p)'!Q17-'Costi variabili unitari (Cv)'!Q17)</f>
        <v xml:space="preserve"> </v>
      </c>
      <c r="R17" s="15" t="str">
        <f>IF(OR('Ricavi unitari (p)'!R17=" ", 'Costi variabili unitari (Cv)'!R17=" "), " ", 'Ricavi unitari (p)'!R17-'Costi variabili unitari (Cv)'!R17)</f>
        <v xml:space="preserve"> </v>
      </c>
      <c r="S17" s="15" t="str">
        <f>IF(OR('Ricavi unitari (p)'!S17=" ", 'Costi variabili unitari (Cv)'!S17=" "), " ", 'Ricavi unitari (p)'!S17-'Costi variabili unitari (Cv)'!S17)</f>
        <v xml:space="preserve"> </v>
      </c>
      <c r="T17" s="15" t="str">
        <f>IF(OR('Ricavi unitari (p)'!T17=" ", 'Costi variabili unitari (Cv)'!T17=" "), " ", 'Ricavi unitari (p)'!T17-'Costi variabili unitari (Cv)'!T17)</f>
        <v xml:space="preserve"> </v>
      </c>
      <c r="U17" s="15" t="str">
        <f>IF(OR('Ricavi unitari (p)'!U17=" ", 'Costi variabili unitari (Cv)'!U17=" "), " ", 'Ricavi unitari (p)'!U17-'Costi variabili unitari (Cv)'!U17)</f>
        <v xml:space="preserve"> </v>
      </c>
      <c r="V17" s="15" t="str">
        <f>IF(OR('Ricavi unitari (p)'!V17=" ", 'Costi variabili unitari (Cv)'!V17=" "), " ", 'Ricavi unitari (p)'!V17-'Costi variabili unitari (Cv)'!V17)</f>
        <v xml:space="preserve"> </v>
      </c>
      <c r="W17" s="15" t="str">
        <f>IF(OR('Ricavi unitari (p)'!W17=" ", 'Costi variabili unitari (Cv)'!W17=" "), " ", 'Ricavi unitari (p)'!W17-'Costi variabili unitari (Cv)'!W17)</f>
        <v xml:space="preserve"> </v>
      </c>
    </row>
    <row r="18" spans="1:23" x14ac:dyDescent="0.2">
      <c r="A18" s="14" t="s">
        <v>11</v>
      </c>
      <c r="B18" s="52">
        <f>'Inserimento dati'!B27</f>
        <v>0</v>
      </c>
      <c r="C18" s="15" t="str">
        <f>IF(OR('Ricavi unitari (p)'!C18=" ", 'Costi variabili unitari (Cv)'!C18=" "), " ", 'Ricavi unitari (p)'!C18-'Costi variabili unitari (Cv)'!C18)</f>
        <v xml:space="preserve"> </v>
      </c>
      <c r="D18" s="15" t="str">
        <f>IF(OR('Ricavi unitari (p)'!D18=" ", 'Costi variabili unitari (Cv)'!D18=" "), " ", 'Ricavi unitari (p)'!D18-'Costi variabili unitari (Cv)'!D18)</f>
        <v xml:space="preserve"> </v>
      </c>
      <c r="E18" s="15" t="str">
        <f>IF(OR('Ricavi unitari (p)'!E18=" ", 'Costi variabili unitari (Cv)'!E18=" "), " ", 'Ricavi unitari (p)'!E18-'Costi variabili unitari (Cv)'!E18)</f>
        <v xml:space="preserve"> </v>
      </c>
      <c r="F18" s="15" t="str">
        <f>IF(OR('Ricavi unitari (p)'!F18=" ", 'Costi variabili unitari (Cv)'!F18=" "), " ", 'Ricavi unitari (p)'!F18-'Costi variabili unitari (Cv)'!F18)</f>
        <v xml:space="preserve"> </v>
      </c>
      <c r="G18" s="15" t="str">
        <f>IF(OR('Ricavi unitari (p)'!G18=" ", 'Costi variabili unitari (Cv)'!G18=" "), " ", 'Ricavi unitari (p)'!G18-'Costi variabili unitari (Cv)'!G18)</f>
        <v xml:space="preserve"> </v>
      </c>
      <c r="H18" s="15" t="str">
        <f>IF(OR('Ricavi unitari (p)'!H18=" ", 'Costi variabili unitari (Cv)'!H18=" "), " ", 'Ricavi unitari (p)'!H18-'Costi variabili unitari (Cv)'!H18)</f>
        <v xml:space="preserve"> </v>
      </c>
      <c r="I18" s="15" t="str">
        <f>IF(OR('Ricavi unitari (p)'!I18=" ", 'Costi variabili unitari (Cv)'!I18=" "), " ", 'Ricavi unitari (p)'!I18-'Costi variabili unitari (Cv)'!I18)</f>
        <v xml:space="preserve"> </v>
      </c>
      <c r="J18" s="15" t="str">
        <f>IF(OR('Ricavi unitari (p)'!J18=" ", 'Costi variabili unitari (Cv)'!J18=" "), " ", 'Ricavi unitari (p)'!J18-'Costi variabili unitari (Cv)'!J18)</f>
        <v xml:space="preserve"> </v>
      </c>
      <c r="K18" s="15" t="str">
        <f>IF(OR('Ricavi unitari (p)'!K18=" ", 'Costi variabili unitari (Cv)'!K18=" "), " ", 'Ricavi unitari (p)'!K18-'Costi variabili unitari (Cv)'!K18)</f>
        <v xml:space="preserve"> </v>
      </c>
      <c r="L18" s="15" t="str">
        <f>IF(OR('Ricavi unitari (p)'!L18=" ", 'Costi variabili unitari (Cv)'!L18=" "), " ", 'Ricavi unitari (p)'!L18-'Costi variabili unitari (Cv)'!L18)</f>
        <v xml:space="preserve"> </v>
      </c>
      <c r="M18" s="15" t="str">
        <f>IF(OR('Ricavi unitari (p)'!M18=" ", 'Costi variabili unitari (Cv)'!M18=" "), " ", 'Ricavi unitari (p)'!M18-'Costi variabili unitari (Cv)'!M18)</f>
        <v xml:space="preserve"> </v>
      </c>
      <c r="N18" s="15" t="str">
        <f>IF(OR('Ricavi unitari (p)'!N18=" ", 'Costi variabili unitari (Cv)'!N18=" "), " ", 'Ricavi unitari (p)'!N18-'Costi variabili unitari (Cv)'!N18)</f>
        <v xml:space="preserve"> </v>
      </c>
      <c r="O18" s="15" t="str">
        <f>IF(OR('Ricavi unitari (p)'!O18=" ", 'Costi variabili unitari (Cv)'!O18=" "), " ", 'Ricavi unitari (p)'!O18-'Costi variabili unitari (Cv)'!O18)</f>
        <v xml:space="preserve"> </v>
      </c>
      <c r="P18" s="15" t="str">
        <f>IF(OR('Ricavi unitari (p)'!P18=" ", 'Costi variabili unitari (Cv)'!P18=" "), " ", 'Ricavi unitari (p)'!P18-'Costi variabili unitari (Cv)'!P18)</f>
        <v xml:space="preserve"> </v>
      </c>
      <c r="Q18" s="15" t="str">
        <f>IF(OR('Ricavi unitari (p)'!Q18=" ", 'Costi variabili unitari (Cv)'!Q18=" "), " ", 'Ricavi unitari (p)'!Q18-'Costi variabili unitari (Cv)'!Q18)</f>
        <v xml:space="preserve"> </v>
      </c>
      <c r="R18" s="15" t="str">
        <f>IF(OR('Ricavi unitari (p)'!R18=" ", 'Costi variabili unitari (Cv)'!R18=" "), " ", 'Ricavi unitari (p)'!R18-'Costi variabili unitari (Cv)'!R18)</f>
        <v xml:space="preserve"> </v>
      </c>
      <c r="S18" s="15" t="str">
        <f>IF(OR('Ricavi unitari (p)'!S18=" ", 'Costi variabili unitari (Cv)'!S18=" "), " ", 'Ricavi unitari (p)'!S18-'Costi variabili unitari (Cv)'!S18)</f>
        <v xml:space="preserve"> </v>
      </c>
      <c r="T18" s="15" t="str">
        <f>IF(OR('Ricavi unitari (p)'!T18=" ", 'Costi variabili unitari (Cv)'!T18=" "), " ", 'Ricavi unitari (p)'!T18-'Costi variabili unitari (Cv)'!T18)</f>
        <v xml:space="preserve"> </v>
      </c>
      <c r="U18" s="15" t="str">
        <f>IF(OR('Ricavi unitari (p)'!U18=" ", 'Costi variabili unitari (Cv)'!U18=" "), " ", 'Ricavi unitari (p)'!U18-'Costi variabili unitari (Cv)'!U18)</f>
        <v xml:space="preserve"> </v>
      </c>
      <c r="V18" s="15" t="str">
        <f>IF(OR('Ricavi unitari (p)'!V18=" ", 'Costi variabili unitari (Cv)'!V18=" "), " ", 'Ricavi unitari (p)'!V18-'Costi variabili unitari (Cv)'!V18)</f>
        <v xml:space="preserve"> </v>
      </c>
      <c r="W18" s="15" t="str">
        <f>IF(OR('Ricavi unitari (p)'!W18=" ", 'Costi variabili unitari (Cv)'!W18=" "), " ", 'Ricavi unitari (p)'!W18-'Costi variabili unitari (Cv)'!W18)</f>
        <v xml:space="preserve"> </v>
      </c>
    </row>
    <row r="19" spans="1:23" x14ac:dyDescent="0.2">
      <c r="A19" s="14" t="s">
        <v>12</v>
      </c>
      <c r="B19" s="52">
        <f>'Inserimento dati'!B28</f>
        <v>0</v>
      </c>
      <c r="C19" s="15" t="str">
        <f>IF(OR('Ricavi unitari (p)'!C19=" ", 'Costi variabili unitari (Cv)'!C19=" "), " ", 'Ricavi unitari (p)'!C19-'Costi variabili unitari (Cv)'!C19)</f>
        <v xml:space="preserve"> </v>
      </c>
      <c r="D19" s="15" t="str">
        <f>IF(OR('Ricavi unitari (p)'!D19=" ", 'Costi variabili unitari (Cv)'!D19=" "), " ", 'Ricavi unitari (p)'!D19-'Costi variabili unitari (Cv)'!D19)</f>
        <v xml:space="preserve"> </v>
      </c>
      <c r="E19" s="15" t="str">
        <f>IF(OR('Ricavi unitari (p)'!E19=" ", 'Costi variabili unitari (Cv)'!E19=" "), " ", 'Ricavi unitari (p)'!E19-'Costi variabili unitari (Cv)'!E19)</f>
        <v xml:space="preserve"> </v>
      </c>
      <c r="F19" s="15" t="str">
        <f>IF(OR('Ricavi unitari (p)'!F19=" ", 'Costi variabili unitari (Cv)'!F19=" "), " ", 'Ricavi unitari (p)'!F19-'Costi variabili unitari (Cv)'!F19)</f>
        <v xml:space="preserve"> </v>
      </c>
      <c r="G19" s="15" t="str">
        <f>IF(OR('Ricavi unitari (p)'!G19=" ", 'Costi variabili unitari (Cv)'!G19=" "), " ", 'Ricavi unitari (p)'!G19-'Costi variabili unitari (Cv)'!G19)</f>
        <v xml:space="preserve"> </v>
      </c>
      <c r="H19" s="15" t="str">
        <f>IF(OR('Ricavi unitari (p)'!H19=" ", 'Costi variabili unitari (Cv)'!H19=" "), " ", 'Ricavi unitari (p)'!H19-'Costi variabili unitari (Cv)'!H19)</f>
        <v xml:space="preserve"> </v>
      </c>
      <c r="I19" s="15" t="str">
        <f>IF(OR('Ricavi unitari (p)'!I19=" ", 'Costi variabili unitari (Cv)'!I19=" "), " ", 'Ricavi unitari (p)'!I19-'Costi variabili unitari (Cv)'!I19)</f>
        <v xml:space="preserve"> </v>
      </c>
      <c r="J19" s="15" t="str">
        <f>IF(OR('Ricavi unitari (p)'!J19=" ", 'Costi variabili unitari (Cv)'!J19=" "), " ", 'Ricavi unitari (p)'!J19-'Costi variabili unitari (Cv)'!J19)</f>
        <v xml:space="preserve"> </v>
      </c>
      <c r="K19" s="15" t="str">
        <f>IF(OR('Ricavi unitari (p)'!K19=" ", 'Costi variabili unitari (Cv)'!K19=" "), " ", 'Ricavi unitari (p)'!K19-'Costi variabili unitari (Cv)'!K19)</f>
        <v xml:space="preserve"> </v>
      </c>
      <c r="L19" s="15" t="str">
        <f>IF(OR('Ricavi unitari (p)'!L19=" ", 'Costi variabili unitari (Cv)'!L19=" "), " ", 'Ricavi unitari (p)'!L19-'Costi variabili unitari (Cv)'!L19)</f>
        <v xml:space="preserve"> </v>
      </c>
      <c r="M19" s="15" t="str">
        <f>IF(OR('Ricavi unitari (p)'!M19=" ", 'Costi variabili unitari (Cv)'!M19=" "), " ", 'Ricavi unitari (p)'!M19-'Costi variabili unitari (Cv)'!M19)</f>
        <v xml:space="preserve"> </v>
      </c>
      <c r="N19" s="15" t="str">
        <f>IF(OR('Ricavi unitari (p)'!N19=" ", 'Costi variabili unitari (Cv)'!N19=" "), " ", 'Ricavi unitari (p)'!N19-'Costi variabili unitari (Cv)'!N19)</f>
        <v xml:space="preserve"> </v>
      </c>
      <c r="O19" s="15" t="str">
        <f>IF(OR('Ricavi unitari (p)'!O19=" ", 'Costi variabili unitari (Cv)'!O19=" "), " ", 'Ricavi unitari (p)'!O19-'Costi variabili unitari (Cv)'!O19)</f>
        <v xml:space="preserve"> </v>
      </c>
      <c r="P19" s="15" t="str">
        <f>IF(OR('Ricavi unitari (p)'!P19=" ", 'Costi variabili unitari (Cv)'!P19=" "), " ", 'Ricavi unitari (p)'!P19-'Costi variabili unitari (Cv)'!P19)</f>
        <v xml:space="preserve"> </v>
      </c>
      <c r="Q19" s="15" t="str">
        <f>IF(OR('Ricavi unitari (p)'!Q19=" ", 'Costi variabili unitari (Cv)'!Q19=" "), " ", 'Ricavi unitari (p)'!Q19-'Costi variabili unitari (Cv)'!Q19)</f>
        <v xml:space="preserve"> </v>
      </c>
      <c r="R19" s="15" t="str">
        <f>IF(OR('Ricavi unitari (p)'!R19=" ", 'Costi variabili unitari (Cv)'!R19=" "), " ", 'Ricavi unitari (p)'!R19-'Costi variabili unitari (Cv)'!R19)</f>
        <v xml:space="preserve"> </v>
      </c>
      <c r="S19" s="15" t="str">
        <f>IF(OR('Ricavi unitari (p)'!S19=" ", 'Costi variabili unitari (Cv)'!S19=" "), " ", 'Ricavi unitari (p)'!S19-'Costi variabili unitari (Cv)'!S19)</f>
        <v xml:space="preserve"> </v>
      </c>
      <c r="T19" s="15" t="str">
        <f>IF(OR('Ricavi unitari (p)'!T19=" ", 'Costi variabili unitari (Cv)'!T19=" "), " ", 'Ricavi unitari (p)'!T19-'Costi variabili unitari (Cv)'!T19)</f>
        <v xml:space="preserve"> </v>
      </c>
      <c r="U19" s="15" t="str">
        <f>IF(OR('Ricavi unitari (p)'!U19=" ", 'Costi variabili unitari (Cv)'!U19=" "), " ", 'Ricavi unitari (p)'!U19-'Costi variabili unitari (Cv)'!U19)</f>
        <v xml:space="preserve"> </v>
      </c>
      <c r="V19" s="15" t="str">
        <f>IF(OR('Ricavi unitari (p)'!V19=" ", 'Costi variabili unitari (Cv)'!V19=" "), " ", 'Ricavi unitari (p)'!V19-'Costi variabili unitari (Cv)'!V19)</f>
        <v xml:space="preserve"> </v>
      </c>
      <c r="W19" s="15" t="str">
        <f>IF(OR('Ricavi unitari (p)'!W19=" ", 'Costi variabili unitari (Cv)'!W19=" "), " ", 'Ricavi unitari (p)'!W19-'Costi variabili unitari (Cv)'!W19)</f>
        <v xml:space="preserve"> </v>
      </c>
    </row>
    <row r="20" spans="1:23" x14ac:dyDescent="0.2">
      <c r="A20" s="14" t="s">
        <v>13</v>
      </c>
      <c r="B20" s="52">
        <f>'Inserimento dati'!B29</f>
        <v>0</v>
      </c>
      <c r="C20" s="15" t="str">
        <f>IF(OR('Ricavi unitari (p)'!C20=" ", 'Costi variabili unitari (Cv)'!C20=" "), " ", 'Ricavi unitari (p)'!C20-'Costi variabili unitari (Cv)'!C20)</f>
        <v xml:space="preserve"> </v>
      </c>
      <c r="D20" s="15" t="str">
        <f>IF(OR('Ricavi unitari (p)'!D20=" ", 'Costi variabili unitari (Cv)'!D20=" "), " ", 'Ricavi unitari (p)'!D20-'Costi variabili unitari (Cv)'!D20)</f>
        <v xml:space="preserve"> </v>
      </c>
      <c r="E20" s="15" t="str">
        <f>IF(OR('Ricavi unitari (p)'!E20=" ", 'Costi variabili unitari (Cv)'!E20=" "), " ", 'Ricavi unitari (p)'!E20-'Costi variabili unitari (Cv)'!E20)</f>
        <v xml:space="preserve"> </v>
      </c>
      <c r="F20" s="15" t="str">
        <f>IF(OR('Ricavi unitari (p)'!F20=" ", 'Costi variabili unitari (Cv)'!F20=" "), " ", 'Ricavi unitari (p)'!F20-'Costi variabili unitari (Cv)'!F20)</f>
        <v xml:space="preserve"> </v>
      </c>
      <c r="G20" s="15" t="str">
        <f>IF(OR('Ricavi unitari (p)'!G20=" ", 'Costi variabili unitari (Cv)'!G20=" "), " ", 'Ricavi unitari (p)'!G20-'Costi variabili unitari (Cv)'!G20)</f>
        <v xml:space="preserve"> </v>
      </c>
      <c r="H20" s="15" t="str">
        <f>IF(OR('Ricavi unitari (p)'!H20=" ", 'Costi variabili unitari (Cv)'!H20=" "), " ", 'Ricavi unitari (p)'!H20-'Costi variabili unitari (Cv)'!H20)</f>
        <v xml:space="preserve"> </v>
      </c>
      <c r="I20" s="15" t="str">
        <f>IF(OR('Ricavi unitari (p)'!I20=" ", 'Costi variabili unitari (Cv)'!I20=" "), " ", 'Ricavi unitari (p)'!I20-'Costi variabili unitari (Cv)'!I20)</f>
        <v xml:space="preserve"> </v>
      </c>
      <c r="J20" s="15" t="str">
        <f>IF(OR('Ricavi unitari (p)'!J20=" ", 'Costi variabili unitari (Cv)'!J20=" "), " ", 'Ricavi unitari (p)'!J20-'Costi variabili unitari (Cv)'!J20)</f>
        <v xml:space="preserve"> </v>
      </c>
      <c r="K20" s="15" t="str">
        <f>IF(OR('Ricavi unitari (p)'!K20=" ", 'Costi variabili unitari (Cv)'!K20=" "), " ", 'Ricavi unitari (p)'!K20-'Costi variabili unitari (Cv)'!K20)</f>
        <v xml:space="preserve"> </v>
      </c>
      <c r="L20" s="15" t="str">
        <f>IF(OR('Ricavi unitari (p)'!L20=" ", 'Costi variabili unitari (Cv)'!L20=" "), " ", 'Ricavi unitari (p)'!L20-'Costi variabili unitari (Cv)'!L20)</f>
        <v xml:space="preserve"> </v>
      </c>
      <c r="M20" s="15" t="str">
        <f>IF(OR('Ricavi unitari (p)'!M20=" ", 'Costi variabili unitari (Cv)'!M20=" "), " ", 'Ricavi unitari (p)'!M20-'Costi variabili unitari (Cv)'!M20)</f>
        <v xml:space="preserve"> </v>
      </c>
      <c r="N20" s="15" t="str">
        <f>IF(OR('Ricavi unitari (p)'!N20=" ", 'Costi variabili unitari (Cv)'!N20=" "), " ", 'Ricavi unitari (p)'!N20-'Costi variabili unitari (Cv)'!N20)</f>
        <v xml:space="preserve"> </v>
      </c>
      <c r="O20" s="15" t="str">
        <f>IF(OR('Ricavi unitari (p)'!O20=" ", 'Costi variabili unitari (Cv)'!O20=" "), " ", 'Ricavi unitari (p)'!O20-'Costi variabili unitari (Cv)'!O20)</f>
        <v xml:space="preserve"> </v>
      </c>
      <c r="P20" s="15" t="str">
        <f>IF(OR('Ricavi unitari (p)'!P20=" ", 'Costi variabili unitari (Cv)'!P20=" "), " ", 'Ricavi unitari (p)'!P20-'Costi variabili unitari (Cv)'!P20)</f>
        <v xml:space="preserve"> </v>
      </c>
      <c r="Q20" s="15" t="str">
        <f>IF(OR('Ricavi unitari (p)'!Q20=" ", 'Costi variabili unitari (Cv)'!Q20=" "), " ", 'Ricavi unitari (p)'!Q20-'Costi variabili unitari (Cv)'!Q20)</f>
        <v xml:space="preserve"> </v>
      </c>
      <c r="R20" s="15" t="str">
        <f>IF(OR('Ricavi unitari (p)'!R20=" ", 'Costi variabili unitari (Cv)'!R20=" "), " ", 'Ricavi unitari (p)'!R20-'Costi variabili unitari (Cv)'!R20)</f>
        <v xml:space="preserve"> </v>
      </c>
      <c r="S20" s="15" t="str">
        <f>IF(OR('Ricavi unitari (p)'!S20=" ", 'Costi variabili unitari (Cv)'!S20=" "), " ", 'Ricavi unitari (p)'!S20-'Costi variabili unitari (Cv)'!S20)</f>
        <v xml:space="preserve"> </v>
      </c>
      <c r="T20" s="15" t="str">
        <f>IF(OR('Ricavi unitari (p)'!T20=" ", 'Costi variabili unitari (Cv)'!T20=" "), " ", 'Ricavi unitari (p)'!T20-'Costi variabili unitari (Cv)'!T20)</f>
        <v xml:space="preserve"> </v>
      </c>
      <c r="U20" s="15" t="str">
        <f>IF(OR('Ricavi unitari (p)'!U20=" ", 'Costi variabili unitari (Cv)'!U20=" "), " ", 'Ricavi unitari (p)'!U20-'Costi variabili unitari (Cv)'!U20)</f>
        <v xml:space="preserve"> </v>
      </c>
      <c r="V20" s="15" t="str">
        <f>IF(OR('Ricavi unitari (p)'!V20=" ", 'Costi variabili unitari (Cv)'!V20=" "), " ", 'Ricavi unitari (p)'!V20-'Costi variabili unitari (Cv)'!V20)</f>
        <v xml:space="preserve"> </v>
      </c>
      <c r="W20" s="15" t="str">
        <f>IF(OR('Ricavi unitari (p)'!W20=" ", 'Costi variabili unitari (Cv)'!W20=" "), " ", 'Ricavi unitari (p)'!W20-'Costi variabili unitari (Cv)'!W20)</f>
        <v xml:space="preserve"> </v>
      </c>
    </row>
    <row r="21" spans="1:23" x14ac:dyDescent="0.2">
      <c r="A21" s="14" t="s">
        <v>14</v>
      </c>
      <c r="B21" s="52">
        <f>'Inserimento dati'!B30</f>
        <v>0</v>
      </c>
      <c r="C21" s="15" t="str">
        <f>IF(OR('Ricavi unitari (p)'!C21=" ", 'Costi variabili unitari (Cv)'!C21=" "), " ", 'Ricavi unitari (p)'!C21-'Costi variabili unitari (Cv)'!C21)</f>
        <v xml:space="preserve"> </v>
      </c>
      <c r="D21" s="15" t="str">
        <f>IF(OR('Ricavi unitari (p)'!D21=" ", 'Costi variabili unitari (Cv)'!D21=" "), " ", 'Ricavi unitari (p)'!D21-'Costi variabili unitari (Cv)'!D21)</f>
        <v xml:space="preserve"> </v>
      </c>
      <c r="E21" s="15" t="str">
        <f>IF(OR('Ricavi unitari (p)'!E21=" ", 'Costi variabili unitari (Cv)'!E21=" "), " ", 'Ricavi unitari (p)'!E21-'Costi variabili unitari (Cv)'!E21)</f>
        <v xml:space="preserve"> </v>
      </c>
      <c r="F21" s="15" t="str">
        <f>IF(OR('Ricavi unitari (p)'!F21=" ", 'Costi variabili unitari (Cv)'!F21=" "), " ", 'Ricavi unitari (p)'!F21-'Costi variabili unitari (Cv)'!F21)</f>
        <v xml:space="preserve"> </v>
      </c>
      <c r="G21" s="15" t="str">
        <f>IF(OR('Ricavi unitari (p)'!G21=" ", 'Costi variabili unitari (Cv)'!G21=" "), " ", 'Ricavi unitari (p)'!G21-'Costi variabili unitari (Cv)'!G21)</f>
        <v xml:space="preserve"> </v>
      </c>
      <c r="H21" s="15" t="str">
        <f>IF(OR('Ricavi unitari (p)'!H21=" ", 'Costi variabili unitari (Cv)'!H21=" "), " ", 'Ricavi unitari (p)'!H21-'Costi variabili unitari (Cv)'!H21)</f>
        <v xml:space="preserve"> </v>
      </c>
      <c r="I21" s="15" t="str">
        <f>IF(OR('Ricavi unitari (p)'!I21=" ", 'Costi variabili unitari (Cv)'!I21=" "), " ", 'Ricavi unitari (p)'!I21-'Costi variabili unitari (Cv)'!I21)</f>
        <v xml:space="preserve"> </v>
      </c>
      <c r="J21" s="15" t="str">
        <f>IF(OR('Ricavi unitari (p)'!J21=" ", 'Costi variabili unitari (Cv)'!J21=" "), " ", 'Ricavi unitari (p)'!J21-'Costi variabili unitari (Cv)'!J21)</f>
        <v xml:space="preserve"> </v>
      </c>
      <c r="K21" s="15" t="str">
        <f>IF(OR('Ricavi unitari (p)'!K21=" ", 'Costi variabili unitari (Cv)'!K21=" "), " ", 'Ricavi unitari (p)'!K21-'Costi variabili unitari (Cv)'!K21)</f>
        <v xml:space="preserve"> </v>
      </c>
      <c r="L21" s="15" t="str">
        <f>IF(OR('Ricavi unitari (p)'!L21=" ", 'Costi variabili unitari (Cv)'!L21=" "), " ", 'Ricavi unitari (p)'!L21-'Costi variabili unitari (Cv)'!L21)</f>
        <v xml:space="preserve"> </v>
      </c>
      <c r="M21" s="15" t="str">
        <f>IF(OR('Ricavi unitari (p)'!M21=" ", 'Costi variabili unitari (Cv)'!M21=" "), " ", 'Ricavi unitari (p)'!M21-'Costi variabili unitari (Cv)'!M21)</f>
        <v xml:space="preserve"> </v>
      </c>
      <c r="N21" s="15" t="str">
        <f>IF(OR('Ricavi unitari (p)'!N21=" ", 'Costi variabili unitari (Cv)'!N21=" "), " ", 'Ricavi unitari (p)'!N21-'Costi variabili unitari (Cv)'!N21)</f>
        <v xml:space="preserve"> </v>
      </c>
      <c r="O21" s="15" t="str">
        <f>IF(OR('Ricavi unitari (p)'!O21=" ", 'Costi variabili unitari (Cv)'!O21=" "), " ", 'Ricavi unitari (p)'!O21-'Costi variabili unitari (Cv)'!O21)</f>
        <v xml:space="preserve"> </v>
      </c>
      <c r="P21" s="15" t="str">
        <f>IF(OR('Ricavi unitari (p)'!P21=" ", 'Costi variabili unitari (Cv)'!P21=" "), " ", 'Ricavi unitari (p)'!P21-'Costi variabili unitari (Cv)'!P21)</f>
        <v xml:space="preserve"> </v>
      </c>
      <c r="Q21" s="15" t="str">
        <f>IF(OR('Ricavi unitari (p)'!Q21=" ", 'Costi variabili unitari (Cv)'!Q21=" "), " ", 'Ricavi unitari (p)'!Q21-'Costi variabili unitari (Cv)'!Q21)</f>
        <v xml:space="preserve"> </v>
      </c>
      <c r="R21" s="15" t="str">
        <f>IF(OR('Ricavi unitari (p)'!R21=" ", 'Costi variabili unitari (Cv)'!R21=" "), " ", 'Ricavi unitari (p)'!R21-'Costi variabili unitari (Cv)'!R21)</f>
        <v xml:space="preserve"> </v>
      </c>
      <c r="S21" s="15" t="str">
        <f>IF(OR('Ricavi unitari (p)'!S21=" ", 'Costi variabili unitari (Cv)'!S21=" "), " ", 'Ricavi unitari (p)'!S21-'Costi variabili unitari (Cv)'!S21)</f>
        <v xml:space="preserve"> </v>
      </c>
      <c r="T21" s="15" t="str">
        <f>IF(OR('Ricavi unitari (p)'!T21=" ", 'Costi variabili unitari (Cv)'!T21=" "), " ", 'Ricavi unitari (p)'!T21-'Costi variabili unitari (Cv)'!T21)</f>
        <v xml:space="preserve"> </v>
      </c>
      <c r="U21" s="15" t="str">
        <f>IF(OR('Ricavi unitari (p)'!U21=" ", 'Costi variabili unitari (Cv)'!U21=" "), " ", 'Ricavi unitari (p)'!U21-'Costi variabili unitari (Cv)'!U21)</f>
        <v xml:space="preserve"> </v>
      </c>
      <c r="V21" s="15" t="str">
        <f>IF(OR('Ricavi unitari (p)'!V21=" ", 'Costi variabili unitari (Cv)'!V21=" "), " ", 'Ricavi unitari (p)'!V21-'Costi variabili unitari (Cv)'!V21)</f>
        <v xml:space="preserve"> </v>
      </c>
      <c r="W21" s="15" t="str">
        <f>IF(OR('Ricavi unitari (p)'!W21=" ", 'Costi variabili unitari (Cv)'!W21=" "), " ", 'Ricavi unitari (p)'!W21-'Costi variabili unitari (Cv)'!W21)</f>
        <v xml:space="preserve"> </v>
      </c>
    </row>
    <row r="22" spans="1:23" x14ac:dyDescent="0.2">
      <c r="A22" s="14" t="s">
        <v>15</v>
      </c>
      <c r="B22" s="52">
        <f>'Inserimento dati'!B31</f>
        <v>0</v>
      </c>
      <c r="C22" s="15" t="str">
        <f>IF(OR('Ricavi unitari (p)'!C22=" ", 'Costi variabili unitari (Cv)'!C22=" "), " ", 'Ricavi unitari (p)'!C22-'Costi variabili unitari (Cv)'!C22)</f>
        <v xml:space="preserve"> </v>
      </c>
      <c r="D22" s="15" t="str">
        <f>IF(OR('Ricavi unitari (p)'!D22=" ", 'Costi variabili unitari (Cv)'!D22=" "), " ", 'Ricavi unitari (p)'!D22-'Costi variabili unitari (Cv)'!D22)</f>
        <v xml:space="preserve"> </v>
      </c>
      <c r="E22" s="15" t="str">
        <f>IF(OR('Ricavi unitari (p)'!E22=" ", 'Costi variabili unitari (Cv)'!E22=" "), " ", 'Ricavi unitari (p)'!E22-'Costi variabili unitari (Cv)'!E22)</f>
        <v xml:space="preserve"> </v>
      </c>
      <c r="F22" s="15" t="str">
        <f>IF(OR('Ricavi unitari (p)'!F22=" ", 'Costi variabili unitari (Cv)'!F22=" "), " ", 'Ricavi unitari (p)'!F22-'Costi variabili unitari (Cv)'!F22)</f>
        <v xml:space="preserve"> </v>
      </c>
      <c r="G22" s="15" t="str">
        <f>IF(OR('Ricavi unitari (p)'!G22=" ", 'Costi variabili unitari (Cv)'!G22=" "), " ", 'Ricavi unitari (p)'!G22-'Costi variabili unitari (Cv)'!G22)</f>
        <v xml:space="preserve"> </v>
      </c>
      <c r="H22" s="15" t="str">
        <f>IF(OR('Ricavi unitari (p)'!H22=" ", 'Costi variabili unitari (Cv)'!H22=" "), " ", 'Ricavi unitari (p)'!H22-'Costi variabili unitari (Cv)'!H22)</f>
        <v xml:space="preserve"> </v>
      </c>
      <c r="I22" s="15" t="str">
        <f>IF(OR('Ricavi unitari (p)'!I22=" ", 'Costi variabili unitari (Cv)'!I22=" "), " ", 'Ricavi unitari (p)'!I22-'Costi variabili unitari (Cv)'!I22)</f>
        <v xml:space="preserve"> </v>
      </c>
      <c r="J22" s="15" t="str">
        <f>IF(OR('Ricavi unitari (p)'!J22=" ", 'Costi variabili unitari (Cv)'!J22=" "), " ", 'Ricavi unitari (p)'!J22-'Costi variabili unitari (Cv)'!J22)</f>
        <v xml:space="preserve"> </v>
      </c>
      <c r="K22" s="15" t="str">
        <f>IF(OR('Ricavi unitari (p)'!K22=" ", 'Costi variabili unitari (Cv)'!K22=" "), " ", 'Ricavi unitari (p)'!K22-'Costi variabili unitari (Cv)'!K22)</f>
        <v xml:space="preserve"> </v>
      </c>
      <c r="L22" s="15" t="str">
        <f>IF(OR('Ricavi unitari (p)'!L22=" ", 'Costi variabili unitari (Cv)'!L22=" "), " ", 'Ricavi unitari (p)'!L22-'Costi variabili unitari (Cv)'!L22)</f>
        <v xml:space="preserve"> </v>
      </c>
      <c r="M22" s="15" t="str">
        <f>IF(OR('Ricavi unitari (p)'!M22=" ", 'Costi variabili unitari (Cv)'!M22=" "), " ", 'Ricavi unitari (p)'!M22-'Costi variabili unitari (Cv)'!M22)</f>
        <v xml:space="preserve"> </v>
      </c>
      <c r="N22" s="15" t="str">
        <f>IF(OR('Ricavi unitari (p)'!N22=" ", 'Costi variabili unitari (Cv)'!N22=" "), " ", 'Ricavi unitari (p)'!N22-'Costi variabili unitari (Cv)'!N22)</f>
        <v xml:space="preserve"> </v>
      </c>
      <c r="O22" s="15" t="str">
        <f>IF(OR('Ricavi unitari (p)'!O22=" ", 'Costi variabili unitari (Cv)'!O22=" "), " ", 'Ricavi unitari (p)'!O22-'Costi variabili unitari (Cv)'!O22)</f>
        <v xml:space="preserve"> </v>
      </c>
      <c r="P22" s="15" t="str">
        <f>IF(OR('Ricavi unitari (p)'!P22=" ", 'Costi variabili unitari (Cv)'!P22=" "), " ", 'Ricavi unitari (p)'!P22-'Costi variabili unitari (Cv)'!P22)</f>
        <v xml:space="preserve"> </v>
      </c>
      <c r="Q22" s="15" t="str">
        <f>IF(OR('Ricavi unitari (p)'!Q22=" ", 'Costi variabili unitari (Cv)'!Q22=" "), " ", 'Ricavi unitari (p)'!Q22-'Costi variabili unitari (Cv)'!Q22)</f>
        <v xml:space="preserve"> </v>
      </c>
      <c r="R22" s="15" t="str">
        <f>IF(OR('Ricavi unitari (p)'!R22=" ", 'Costi variabili unitari (Cv)'!R22=" "), " ", 'Ricavi unitari (p)'!R22-'Costi variabili unitari (Cv)'!R22)</f>
        <v xml:space="preserve"> </v>
      </c>
      <c r="S22" s="15" t="str">
        <f>IF(OR('Ricavi unitari (p)'!S22=" ", 'Costi variabili unitari (Cv)'!S22=" "), " ", 'Ricavi unitari (p)'!S22-'Costi variabili unitari (Cv)'!S22)</f>
        <v xml:space="preserve"> </v>
      </c>
      <c r="T22" s="15" t="str">
        <f>IF(OR('Ricavi unitari (p)'!T22=" ", 'Costi variabili unitari (Cv)'!T22=" "), " ", 'Ricavi unitari (p)'!T22-'Costi variabili unitari (Cv)'!T22)</f>
        <v xml:space="preserve"> </v>
      </c>
      <c r="U22" s="15" t="str">
        <f>IF(OR('Ricavi unitari (p)'!U22=" ", 'Costi variabili unitari (Cv)'!U22=" "), " ", 'Ricavi unitari (p)'!U22-'Costi variabili unitari (Cv)'!U22)</f>
        <v xml:space="preserve"> </v>
      </c>
      <c r="V22" s="15" t="str">
        <f>IF(OR('Ricavi unitari (p)'!V22=" ", 'Costi variabili unitari (Cv)'!V22=" "), " ", 'Ricavi unitari (p)'!V22-'Costi variabili unitari (Cv)'!V22)</f>
        <v xml:space="preserve"> </v>
      </c>
      <c r="W22" s="15" t="str">
        <f>IF(OR('Ricavi unitari (p)'!W22=" ", 'Costi variabili unitari (Cv)'!W22=" "), " ", 'Ricavi unitari (p)'!W22-'Costi variabili unitari (Cv)'!W22)</f>
        <v xml:space="preserve"> </v>
      </c>
    </row>
    <row r="23" spans="1:23" x14ac:dyDescent="0.2">
      <c r="A23" s="14" t="s">
        <v>16</v>
      </c>
      <c r="B23" s="52">
        <f>'Inserimento dati'!B32</f>
        <v>0</v>
      </c>
      <c r="C23" s="15" t="str">
        <f>IF(OR('Ricavi unitari (p)'!C23=" ", 'Costi variabili unitari (Cv)'!C23=" "), " ", 'Ricavi unitari (p)'!C23-'Costi variabili unitari (Cv)'!C23)</f>
        <v xml:space="preserve"> </v>
      </c>
      <c r="D23" s="15" t="str">
        <f>IF(OR('Ricavi unitari (p)'!D23=" ", 'Costi variabili unitari (Cv)'!D23=" "), " ", 'Ricavi unitari (p)'!D23-'Costi variabili unitari (Cv)'!D23)</f>
        <v xml:space="preserve"> </v>
      </c>
      <c r="E23" s="15" t="str">
        <f>IF(OR('Ricavi unitari (p)'!E23=" ", 'Costi variabili unitari (Cv)'!E23=" "), " ", 'Ricavi unitari (p)'!E23-'Costi variabili unitari (Cv)'!E23)</f>
        <v xml:space="preserve"> </v>
      </c>
      <c r="F23" s="15" t="str">
        <f>IF(OR('Ricavi unitari (p)'!F23=" ", 'Costi variabili unitari (Cv)'!F23=" "), " ", 'Ricavi unitari (p)'!F23-'Costi variabili unitari (Cv)'!F23)</f>
        <v xml:space="preserve"> </v>
      </c>
      <c r="G23" s="15" t="str">
        <f>IF(OR('Ricavi unitari (p)'!G23=" ", 'Costi variabili unitari (Cv)'!G23=" "), " ", 'Ricavi unitari (p)'!G23-'Costi variabili unitari (Cv)'!G23)</f>
        <v xml:space="preserve"> </v>
      </c>
      <c r="H23" s="15" t="str">
        <f>IF(OR('Ricavi unitari (p)'!H23=" ", 'Costi variabili unitari (Cv)'!H23=" "), " ", 'Ricavi unitari (p)'!H23-'Costi variabili unitari (Cv)'!H23)</f>
        <v xml:space="preserve"> </v>
      </c>
      <c r="I23" s="15" t="str">
        <f>IF(OR('Ricavi unitari (p)'!I23=" ", 'Costi variabili unitari (Cv)'!I23=" "), " ", 'Ricavi unitari (p)'!I23-'Costi variabili unitari (Cv)'!I23)</f>
        <v xml:space="preserve"> </v>
      </c>
      <c r="J23" s="15" t="str">
        <f>IF(OR('Ricavi unitari (p)'!J23=" ", 'Costi variabili unitari (Cv)'!J23=" "), " ", 'Ricavi unitari (p)'!J23-'Costi variabili unitari (Cv)'!J23)</f>
        <v xml:space="preserve"> </v>
      </c>
      <c r="K23" s="15" t="str">
        <f>IF(OR('Ricavi unitari (p)'!K23=" ", 'Costi variabili unitari (Cv)'!K23=" "), " ", 'Ricavi unitari (p)'!K23-'Costi variabili unitari (Cv)'!K23)</f>
        <v xml:space="preserve"> </v>
      </c>
      <c r="L23" s="15" t="str">
        <f>IF(OR('Ricavi unitari (p)'!L23=" ", 'Costi variabili unitari (Cv)'!L23=" "), " ", 'Ricavi unitari (p)'!L23-'Costi variabili unitari (Cv)'!L23)</f>
        <v xml:space="preserve"> </v>
      </c>
      <c r="M23" s="15" t="str">
        <f>IF(OR('Ricavi unitari (p)'!M23=" ", 'Costi variabili unitari (Cv)'!M23=" "), " ", 'Ricavi unitari (p)'!M23-'Costi variabili unitari (Cv)'!M23)</f>
        <v xml:space="preserve"> </v>
      </c>
      <c r="N23" s="15" t="str">
        <f>IF(OR('Ricavi unitari (p)'!N23=" ", 'Costi variabili unitari (Cv)'!N23=" "), " ", 'Ricavi unitari (p)'!N23-'Costi variabili unitari (Cv)'!N23)</f>
        <v xml:space="preserve"> </v>
      </c>
      <c r="O23" s="15" t="str">
        <f>IF(OR('Ricavi unitari (p)'!O23=" ", 'Costi variabili unitari (Cv)'!O23=" "), " ", 'Ricavi unitari (p)'!O23-'Costi variabili unitari (Cv)'!O23)</f>
        <v xml:space="preserve"> </v>
      </c>
      <c r="P23" s="15" t="str">
        <f>IF(OR('Ricavi unitari (p)'!P23=" ", 'Costi variabili unitari (Cv)'!P23=" "), " ", 'Ricavi unitari (p)'!P23-'Costi variabili unitari (Cv)'!P23)</f>
        <v xml:space="preserve"> </v>
      </c>
      <c r="Q23" s="15" t="str">
        <f>IF(OR('Ricavi unitari (p)'!Q23=" ", 'Costi variabili unitari (Cv)'!Q23=" "), " ", 'Ricavi unitari (p)'!Q23-'Costi variabili unitari (Cv)'!Q23)</f>
        <v xml:space="preserve"> </v>
      </c>
      <c r="R23" s="15" t="str">
        <f>IF(OR('Ricavi unitari (p)'!R23=" ", 'Costi variabili unitari (Cv)'!R23=" "), " ", 'Ricavi unitari (p)'!R23-'Costi variabili unitari (Cv)'!R23)</f>
        <v xml:space="preserve"> </v>
      </c>
      <c r="S23" s="15" t="str">
        <f>IF(OR('Ricavi unitari (p)'!S23=" ", 'Costi variabili unitari (Cv)'!S23=" "), " ", 'Ricavi unitari (p)'!S23-'Costi variabili unitari (Cv)'!S23)</f>
        <v xml:space="preserve"> </v>
      </c>
      <c r="T23" s="15" t="str">
        <f>IF(OR('Ricavi unitari (p)'!T23=" ", 'Costi variabili unitari (Cv)'!T23=" "), " ", 'Ricavi unitari (p)'!T23-'Costi variabili unitari (Cv)'!T23)</f>
        <v xml:space="preserve"> </v>
      </c>
      <c r="U23" s="15" t="str">
        <f>IF(OR('Ricavi unitari (p)'!U23=" ", 'Costi variabili unitari (Cv)'!U23=" "), " ", 'Ricavi unitari (p)'!U23-'Costi variabili unitari (Cv)'!U23)</f>
        <v xml:space="preserve"> </v>
      </c>
      <c r="V23" s="15" t="str">
        <f>IF(OR('Ricavi unitari (p)'!V23=" ", 'Costi variabili unitari (Cv)'!V23=" "), " ", 'Ricavi unitari (p)'!V23-'Costi variabili unitari (Cv)'!V23)</f>
        <v xml:space="preserve"> </v>
      </c>
      <c r="W23" s="15" t="str">
        <f>IF(OR('Ricavi unitari (p)'!W23=" ", 'Costi variabili unitari (Cv)'!W23=" "), " ", 'Ricavi unitari (p)'!W23-'Costi variabili unitari (Cv)'!W23)</f>
        <v xml:space="preserve"> </v>
      </c>
    </row>
    <row r="24" spans="1:23" x14ac:dyDescent="0.2">
      <c r="A24" s="14" t="s">
        <v>17</v>
      </c>
      <c r="B24" s="52">
        <f>'Inserimento dati'!B33</f>
        <v>0</v>
      </c>
      <c r="C24" s="15" t="str">
        <f>IF(OR('Ricavi unitari (p)'!C24=" ", 'Costi variabili unitari (Cv)'!C24=" "), " ", 'Ricavi unitari (p)'!C24-'Costi variabili unitari (Cv)'!C24)</f>
        <v xml:space="preserve"> </v>
      </c>
      <c r="D24" s="15" t="str">
        <f>IF(OR('Ricavi unitari (p)'!D24=" ", 'Costi variabili unitari (Cv)'!D24=" "), " ", 'Ricavi unitari (p)'!D24-'Costi variabili unitari (Cv)'!D24)</f>
        <v xml:space="preserve"> </v>
      </c>
      <c r="E24" s="15" t="str">
        <f>IF(OR('Ricavi unitari (p)'!E24=" ", 'Costi variabili unitari (Cv)'!E24=" "), " ", 'Ricavi unitari (p)'!E24-'Costi variabili unitari (Cv)'!E24)</f>
        <v xml:space="preserve"> </v>
      </c>
      <c r="F24" s="15" t="str">
        <f>IF(OR('Ricavi unitari (p)'!F24=" ", 'Costi variabili unitari (Cv)'!F24=" "), " ", 'Ricavi unitari (p)'!F24-'Costi variabili unitari (Cv)'!F24)</f>
        <v xml:space="preserve"> </v>
      </c>
      <c r="G24" s="15" t="str">
        <f>IF(OR('Ricavi unitari (p)'!G24=" ", 'Costi variabili unitari (Cv)'!G24=" "), " ", 'Ricavi unitari (p)'!G24-'Costi variabili unitari (Cv)'!G24)</f>
        <v xml:space="preserve"> </v>
      </c>
      <c r="H24" s="15" t="str">
        <f>IF(OR('Ricavi unitari (p)'!H24=" ", 'Costi variabili unitari (Cv)'!H24=" "), " ", 'Ricavi unitari (p)'!H24-'Costi variabili unitari (Cv)'!H24)</f>
        <v xml:space="preserve"> </v>
      </c>
      <c r="I24" s="15" t="str">
        <f>IF(OR('Ricavi unitari (p)'!I24=" ", 'Costi variabili unitari (Cv)'!I24=" "), " ", 'Ricavi unitari (p)'!I24-'Costi variabili unitari (Cv)'!I24)</f>
        <v xml:space="preserve"> </v>
      </c>
      <c r="J24" s="15" t="str">
        <f>IF(OR('Ricavi unitari (p)'!J24=" ", 'Costi variabili unitari (Cv)'!J24=" "), " ", 'Ricavi unitari (p)'!J24-'Costi variabili unitari (Cv)'!J24)</f>
        <v xml:space="preserve"> </v>
      </c>
      <c r="K24" s="15" t="str">
        <f>IF(OR('Ricavi unitari (p)'!K24=" ", 'Costi variabili unitari (Cv)'!K24=" "), " ", 'Ricavi unitari (p)'!K24-'Costi variabili unitari (Cv)'!K24)</f>
        <v xml:space="preserve"> </v>
      </c>
      <c r="L24" s="15" t="str">
        <f>IF(OR('Ricavi unitari (p)'!L24=" ", 'Costi variabili unitari (Cv)'!L24=" "), " ", 'Ricavi unitari (p)'!L24-'Costi variabili unitari (Cv)'!L24)</f>
        <v xml:space="preserve"> </v>
      </c>
      <c r="M24" s="15" t="str">
        <f>IF(OR('Ricavi unitari (p)'!M24=" ", 'Costi variabili unitari (Cv)'!M24=" "), " ", 'Ricavi unitari (p)'!M24-'Costi variabili unitari (Cv)'!M24)</f>
        <v xml:space="preserve"> </v>
      </c>
      <c r="N24" s="15" t="str">
        <f>IF(OR('Ricavi unitari (p)'!N24=" ", 'Costi variabili unitari (Cv)'!N24=" "), " ", 'Ricavi unitari (p)'!N24-'Costi variabili unitari (Cv)'!N24)</f>
        <v xml:space="preserve"> </v>
      </c>
      <c r="O24" s="15" t="str">
        <f>IF(OR('Ricavi unitari (p)'!O24=" ", 'Costi variabili unitari (Cv)'!O24=" "), " ", 'Ricavi unitari (p)'!O24-'Costi variabili unitari (Cv)'!O24)</f>
        <v xml:space="preserve"> </v>
      </c>
      <c r="P24" s="15" t="str">
        <f>IF(OR('Ricavi unitari (p)'!P24=" ", 'Costi variabili unitari (Cv)'!P24=" "), " ", 'Ricavi unitari (p)'!P24-'Costi variabili unitari (Cv)'!P24)</f>
        <v xml:space="preserve"> </v>
      </c>
      <c r="Q24" s="15" t="str">
        <f>IF(OR('Ricavi unitari (p)'!Q24=" ", 'Costi variabili unitari (Cv)'!Q24=" "), " ", 'Ricavi unitari (p)'!Q24-'Costi variabili unitari (Cv)'!Q24)</f>
        <v xml:space="preserve"> </v>
      </c>
      <c r="R24" s="15" t="str">
        <f>IF(OR('Ricavi unitari (p)'!R24=" ", 'Costi variabili unitari (Cv)'!R24=" "), " ", 'Ricavi unitari (p)'!R24-'Costi variabili unitari (Cv)'!R24)</f>
        <v xml:space="preserve"> </v>
      </c>
      <c r="S24" s="15" t="str">
        <f>IF(OR('Ricavi unitari (p)'!S24=" ", 'Costi variabili unitari (Cv)'!S24=" "), " ", 'Ricavi unitari (p)'!S24-'Costi variabili unitari (Cv)'!S24)</f>
        <v xml:space="preserve"> </v>
      </c>
      <c r="T24" s="15" t="str">
        <f>IF(OR('Ricavi unitari (p)'!T24=" ", 'Costi variabili unitari (Cv)'!T24=" "), " ", 'Ricavi unitari (p)'!T24-'Costi variabili unitari (Cv)'!T24)</f>
        <v xml:space="preserve"> </v>
      </c>
      <c r="U24" s="15" t="str">
        <f>IF(OR('Ricavi unitari (p)'!U24=" ", 'Costi variabili unitari (Cv)'!U24=" "), " ", 'Ricavi unitari (p)'!U24-'Costi variabili unitari (Cv)'!U24)</f>
        <v xml:space="preserve"> </v>
      </c>
      <c r="V24" s="15" t="str">
        <f>IF(OR('Ricavi unitari (p)'!V24=" ", 'Costi variabili unitari (Cv)'!V24=" "), " ", 'Ricavi unitari (p)'!V24-'Costi variabili unitari (Cv)'!V24)</f>
        <v xml:space="preserve"> </v>
      </c>
      <c r="W24" s="15" t="str">
        <f>IF(OR('Ricavi unitari (p)'!W24=" ", 'Costi variabili unitari (Cv)'!W24=" "), " ", 'Ricavi unitari (p)'!W24-'Costi variabili unitari (Cv)'!W24)</f>
        <v xml:space="preserve"> </v>
      </c>
    </row>
    <row r="25" spans="1:23" x14ac:dyDescent="0.2">
      <c r="A25" s="14" t="s">
        <v>18</v>
      </c>
      <c r="B25" s="52">
        <f>'Inserimento dati'!B34</f>
        <v>0</v>
      </c>
      <c r="C25" s="15" t="str">
        <f>IF(OR('Ricavi unitari (p)'!C25=" ", 'Costi variabili unitari (Cv)'!C25=" "), " ", 'Ricavi unitari (p)'!C25-'Costi variabili unitari (Cv)'!C25)</f>
        <v xml:space="preserve"> </v>
      </c>
      <c r="D25" s="15" t="str">
        <f>IF(OR('Ricavi unitari (p)'!D25=" ", 'Costi variabili unitari (Cv)'!D25=" "), " ", 'Ricavi unitari (p)'!D25-'Costi variabili unitari (Cv)'!D25)</f>
        <v xml:space="preserve"> </v>
      </c>
      <c r="E25" s="15" t="str">
        <f>IF(OR('Ricavi unitari (p)'!E25=" ", 'Costi variabili unitari (Cv)'!E25=" "), " ", 'Ricavi unitari (p)'!E25-'Costi variabili unitari (Cv)'!E25)</f>
        <v xml:space="preserve"> </v>
      </c>
      <c r="F25" s="15" t="str">
        <f>IF(OR('Ricavi unitari (p)'!F25=" ", 'Costi variabili unitari (Cv)'!F25=" "), " ", 'Ricavi unitari (p)'!F25-'Costi variabili unitari (Cv)'!F25)</f>
        <v xml:space="preserve"> </v>
      </c>
      <c r="G25" s="15" t="str">
        <f>IF(OR('Ricavi unitari (p)'!G25=" ", 'Costi variabili unitari (Cv)'!G25=" "), " ", 'Ricavi unitari (p)'!G25-'Costi variabili unitari (Cv)'!G25)</f>
        <v xml:space="preserve"> </v>
      </c>
      <c r="H25" s="15" t="str">
        <f>IF(OR('Ricavi unitari (p)'!H25=" ", 'Costi variabili unitari (Cv)'!H25=" "), " ", 'Ricavi unitari (p)'!H25-'Costi variabili unitari (Cv)'!H25)</f>
        <v xml:space="preserve"> </v>
      </c>
      <c r="I25" s="15" t="str">
        <f>IF(OR('Ricavi unitari (p)'!I25=" ", 'Costi variabili unitari (Cv)'!I25=" "), " ", 'Ricavi unitari (p)'!I25-'Costi variabili unitari (Cv)'!I25)</f>
        <v xml:space="preserve"> </v>
      </c>
      <c r="J25" s="15" t="str">
        <f>IF(OR('Ricavi unitari (p)'!J25=" ", 'Costi variabili unitari (Cv)'!J25=" "), " ", 'Ricavi unitari (p)'!J25-'Costi variabili unitari (Cv)'!J25)</f>
        <v xml:space="preserve"> </v>
      </c>
      <c r="K25" s="15" t="str">
        <f>IF(OR('Ricavi unitari (p)'!K25=" ", 'Costi variabili unitari (Cv)'!K25=" "), " ", 'Ricavi unitari (p)'!K25-'Costi variabili unitari (Cv)'!K25)</f>
        <v xml:space="preserve"> </v>
      </c>
      <c r="L25" s="15" t="str">
        <f>IF(OR('Ricavi unitari (p)'!L25=" ", 'Costi variabili unitari (Cv)'!L25=" "), " ", 'Ricavi unitari (p)'!L25-'Costi variabili unitari (Cv)'!L25)</f>
        <v xml:space="preserve"> </v>
      </c>
      <c r="M25" s="15" t="str">
        <f>IF(OR('Ricavi unitari (p)'!M25=" ", 'Costi variabili unitari (Cv)'!M25=" "), " ", 'Ricavi unitari (p)'!M25-'Costi variabili unitari (Cv)'!M25)</f>
        <v xml:space="preserve"> </v>
      </c>
      <c r="N25" s="15" t="str">
        <f>IF(OR('Ricavi unitari (p)'!N25=" ", 'Costi variabili unitari (Cv)'!N25=" "), " ", 'Ricavi unitari (p)'!N25-'Costi variabili unitari (Cv)'!N25)</f>
        <v xml:space="preserve"> </v>
      </c>
      <c r="O25" s="15" t="str">
        <f>IF(OR('Ricavi unitari (p)'!O25=" ", 'Costi variabili unitari (Cv)'!O25=" "), " ", 'Ricavi unitari (p)'!O25-'Costi variabili unitari (Cv)'!O25)</f>
        <v xml:space="preserve"> </v>
      </c>
      <c r="P25" s="15" t="str">
        <f>IF(OR('Ricavi unitari (p)'!P25=" ", 'Costi variabili unitari (Cv)'!P25=" "), " ", 'Ricavi unitari (p)'!P25-'Costi variabili unitari (Cv)'!P25)</f>
        <v xml:space="preserve"> </v>
      </c>
      <c r="Q25" s="15" t="str">
        <f>IF(OR('Ricavi unitari (p)'!Q25=" ", 'Costi variabili unitari (Cv)'!Q25=" "), " ", 'Ricavi unitari (p)'!Q25-'Costi variabili unitari (Cv)'!Q25)</f>
        <v xml:space="preserve"> </v>
      </c>
      <c r="R25" s="15" t="str">
        <f>IF(OR('Ricavi unitari (p)'!R25=" ", 'Costi variabili unitari (Cv)'!R25=" "), " ", 'Ricavi unitari (p)'!R25-'Costi variabili unitari (Cv)'!R25)</f>
        <v xml:space="preserve"> </v>
      </c>
      <c r="S25" s="15" t="str">
        <f>IF(OR('Ricavi unitari (p)'!S25=" ", 'Costi variabili unitari (Cv)'!S25=" "), " ", 'Ricavi unitari (p)'!S25-'Costi variabili unitari (Cv)'!S25)</f>
        <v xml:space="preserve"> </v>
      </c>
      <c r="T25" s="15" t="str">
        <f>IF(OR('Ricavi unitari (p)'!T25=" ", 'Costi variabili unitari (Cv)'!T25=" "), " ", 'Ricavi unitari (p)'!T25-'Costi variabili unitari (Cv)'!T25)</f>
        <v xml:space="preserve"> </v>
      </c>
      <c r="U25" s="15" t="str">
        <f>IF(OR('Ricavi unitari (p)'!U25=" ", 'Costi variabili unitari (Cv)'!U25=" "), " ", 'Ricavi unitari (p)'!U25-'Costi variabili unitari (Cv)'!U25)</f>
        <v xml:space="preserve"> </v>
      </c>
      <c r="V25" s="15" t="str">
        <f>IF(OR('Ricavi unitari (p)'!V25=" ", 'Costi variabili unitari (Cv)'!V25=" "), " ", 'Ricavi unitari (p)'!V25-'Costi variabili unitari (Cv)'!V25)</f>
        <v xml:space="preserve"> </v>
      </c>
      <c r="W25" s="15" t="str">
        <f>IF(OR('Ricavi unitari (p)'!W25=" ", 'Costi variabili unitari (Cv)'!W25=" "), " ", 'Ricavi unitari (p)'!W25-'Costi variabili unitari (Cv)'!W25)</f>
        <v xml:space="preserve"> </v>
      </c>
    </row>
    <row r="26" spans="1:23" x14ac:dyDescent="0.2">
      <c r="A26" s="14" t="s">
        <v>19</v>
      </c>
      <c r="B26" s="52">
        <f>'Inserimento dati'!B35</f>
        <v>0</v>
      </c>
      <c r="C26" s="15" t="str">
        <f>IF(OR('Ricavi unitari (p)'!C26=" ", 'Costi variabili unitari (Cv)'!C26=" "), " ", 'Ricavi unitari (p)'!C26-'Costi variabili unitari (Cv)'!C26)</f>
        <v xml:space="preserve"> </v>
      </c>
      <c r="D26" s="15" t="str">
        <f>IF(OR('Ricavi unitari (p)'!D26=" ", 'Costi variabili unitari (Cv)'!D26=" "), " ", 'Ricavi unitari (p)'!D26-'Costi variabili unitari (Cv)'!D26)</f>
        <v xml:space="preserve"> </v>
      </c>
      <c r="E26" s="15" t="str">
        <f>IF(OR('Ricavi unitari (p)'!E26=" ", 'Costi variabili unitari (Cv)'!E26=" "), " ", 'Ricavi unitari (p)'!E26-'Costi variabili unitari (Cv)'!E26)</f>
        <v xml:space="preserve"> </v>
      </c>
      <c r="F26" s="15" t="str">
        <f>IF(OR('Ricavi unitari (p)'!F26=" ", 'Costi variabili unitari (Cv)'!F26=" "), " ", 'Ricavi unitari (p)'!F26-'Costi variabili unitari (Cv)'!F26)</f>
        <v xml:space="preserve"> </v>
      </c>
      <c r="G26" s="15" t="str">
        <f>IF(OR('Ricavi unitari (p)'!G26=" ", 'Costi variabili unitari (Cv)'!G26=" "), " ", 'Ricavi unitari (p)'!G26-'Costi variabili unitari (Cv)'!G26)</f>
        <v xml:space="preserve"> </v>
      </c>
      <c r="H26" s="15" t="str">
        <f>IF(OR('Ricavi unitari (p)'!H26=" ", 'Costi variabili unitari (Cv)'!H26=" "), " ", 'Ricavi unitari (p)'!H26-'Costi variabili unitari (Cv)'!H26)</f>
        <v xml:space="preserve"> </v>
      </c>
      <c r="I26" s="15" t="str">
        <f>IF(OR('Ricavi unitari (p)'!I26=" ", 'Costi variabili unitari (Cv)'!I26=" "), " ", 'Ricavi unitari (p)'!I26-'Costi variabili unitari (Cv)'!I26)</f>
        <v xml:space="preserve"> </v>
      </c>
      <c r="J26" s="15" t="str">
        <f>IF(OR('Ricavi unitari (p)'!J26=" ", 'Costi variabili unitari (Cv)'!J26=" "), " ", 'Ricavi unitari (p)'!J26-'Costi variabili unitari (Cv)'!J26)</f>
        <v xml:space="preserve"> </v>
      </c>
      <c r="K26" s="15" t="str">
        <f>IF(OR('Ricavi unitari (p)'!K26=" ", 'Costi variabili unitari (Cv)'!K26=" "), " ", 'Ricavi unitari (p)'!K26-'Costi variabili unitari (Cv)'!K26)</f>
        <v xml:space="preserve"> </v>
      </c>
      <c r="L26" s="15" t="str">
        <f>IF(OR('Ricavi unitari (p)'!L26=" ", 'Costi variabili unitari (Cv)'!L26=" "), " ", 'Ricavi unitari (p)'!L26-'Costi variabili unitari (Cv)'!L26)</f>
        <v xml:space="preserve"> </v>
      </c>
      <c r="M26" s="15" t="str">
        <f>IF(OR('Ricavi unitari (p)'!M26=" ", 'Costi variabili unitari (Cv)'!M26=" "), " ", 'Ricavi unitari (p)'!M26-'Costi variabili unitari (Cv)'!M26)</f>
        <v xml:space="preserve"> </v>
      </c>
      <c r="N26" s="15" t="str">
        <f>IF(OR('Ricavi unitari (p)'!N26=" ", 'Costi variabili unitari (Cv)'!N26=" "), " ", 'Ricavi unitari (p)'!N26-'Costi variabili unitari (Cv)'!N26)</f>
        <v xml:space="preserve"> </v>
      </c>
      <c r="O26" s="15" t="str">
        <f>IF(OR('Ricavi unitari (p)'!O26=" ", 'Costi variabili unitari (Cv)'!O26=" "), " ", 'Ricavi unitari (p)'!O26-'Costi variabili unitari (Cv)'!O26)</f>
        <v xml:space="preserve"> </v>
      </c>
      <c r="P26" s="15" t="str">
        <f>IF(OR('Ricavi unitari (p)'!P26=" ", 'Costi variabili unitari (Cv)'!P26=" "), " ", 'Ricavi unitari (p)'!P26-'Costi variabili unitari (Cv)'!P26)</f>
        <v xml:space="preserve"> </v>
      </c>
      <c r="Q26" s="15" t="str">
        <f>IF(OR('Ricavi unitari (p)'!Q26=" ", 'Costi variabili unitari (Cv)'!Q26=" "), " ", 'Ricavi unitari (p)'!Q26-'Costi variabili unitari (Cv)'!Q26)</f>
        <v xml:space="preserve"> </v>
      </c>
      <c r="R26" s="15" t="str">
        <f>IF(OR('Ricavi unitari (p)'!R26=" ", 'Costi variabili unitari (Cv)'!R26=" "), " ", 'Ricavi unitari (p)'!R26-'Costi variabili unitari (Cv)'!R26)</f>
        <v xml:space="preserve"> </v>
      </c>
      <c r="S26" s="15" t="str">
        <f>IF(OR('Ricavi unitari (p)'!S26=" ", 'Costi variabili unitari (Cv)'!S26=" "), " ", 'Ricavi unitari (p)'!S26-'Costi variabili unitari (Cv)'!S26)</f>
        <v xml:space="preserve"> </v>
      </c>
      <c r="T26" s="15" t="str">
        <f>IF(OR('Ricavi unitari (p)'!T26=" ", 'Costi variabili unitari (Cv)'!T26=" "), " ", 'Ricavi unitari (p)'!T26-'Costi variabili unitari (Cv)'!T26)</f>
        <v xml:space="preserve"> </v>
      </c>
      <c r="U26" s="15" t="str">
        <f>IF(OR('Ricavi unitari (p)'!U26=" ", 'Costi variabili unitari (Cv)'!U26=" "), " ", 'Ricavi unitari (p)'!U26-'Costi variabili unitari (Cv)'!U26)</f>
        <v xml:space="preserve"> </v>
      </c>
      <c r="V26" s="15" t="str">
        <f>IF(OR('Ricavi unitari (p)'!V26=" ", 'Costi variabili unitari (Cv)'!V26=" "), " ", 'Ricavi unitari (p)'!V26-'Costi variabili unitari (Cv)'!V26)</f>
        <v xml:space="preserve"> </v>
      </c>
      <c r="W26" s="15" t="str">
        <f>IF(OR('Ricavi unitari (p)'!W26=" ", 'Costi variabili unitari (Cv)'!W26=" "), " ", 'Ricavi unitari (p)'!W26-'Costi variabili unitari (Cv)'!W26)</f>
        <v xml:space="preserve"> </v>
      </c>
    </row>
    <row r="27" spans="1:23" x14ac:dyDescent="0.2">
      <c r="A27" s="126" t="s">
        <v>23</v>
      </c>
      <c r="B27" s="127"/>
      <c r="C27" s="15" t="str">
        <f>IF(OR('Ricavi unitari (p)'!C27=" ", 'Costi variabili unitari (Cv)'!C27=" "), " ", 'Ricavi unitari (p)'!C27-'Costi variabili unitari (Cv)'!C27)</f>
        <v xml:space="preserve"> </v>
      </c>
      <c r="D27" s="15" t="str">
        <f>IF(OR('Ricavi unitari (p)'!D27=" ", 'Costi variabili unitari (Cv)'!D27=" "), " ", 'Ricavi unitari (p)'!D27-'Costi variabili unitari (Cv)'!D27)</f>
        <v xml:space="preserve"> </v>
      </c>
      <c r="E27" s="15" t="str">
        <f>IF(OR('Ricavi unitari (p)'!E27=" ", 'Costi variabili unitari (Cv)'!E27=" "), " ", 'Ricavi unitari (p)'!E27-'Costi variabili unitari (Cv)'!E27)</f>
        <v xml:space="preserve"> </v>
      </c>
      <c r="F27" s="15" t="str">
        <f>IF(OR('Ricavi unitari (p)'!F27=" ", 'Costi variabili unitari (Cv)'!F27=" "), " ", 'Ricavi unitari (p)'!F27-'Costi variabili unitari (Cv)'!F27)</f>
        <v xml:space="preserve"> </v>
      </c>
      <c r="G27" s="15" t="str">
        <f>IF(OR('Ricavi unitari (p)'!G27=" ", 'Costi variabili unitari (Cv)'!G27=" "), " ", 'Ricavi unitari (p)'!G27-'Costi variabili unitari (Cv)'!G27)</f>
        <v xml:space="preserve"> </v>
      </c>
      <c r="H27" s="15" t="str">
        <f>IF(OR('Ricavi unitari (p)'!H27=" ", 'Costi variabili unitari (Cv)'!H27=" "), " ", 'Ricavi unitari (p)'!H27-'Costi variabili unitari (Cv)'!H27)</f>
        <v xml:space="preserve"> </v>
      </c>
      <c r="I27" s="15" t="str">
        <f>IF(OR('Ricavi unitari (p)'!I27=" ", 'Costi variabili unitari (Cv)'!I27=" "), " ", 'Ricavi unitari (p)'!I27-'Costi variabili unitari (Cv)'!I27)</f>
        <v xml:space="preserve"> </v>
      </c>
      <c r="J27" s="15" t="str">
        <f>IF(OR('Ricavi unitari (p)'!J27=" ", 'Costi variabili unitari (Cv)'!J27=" "), " ", 'Ricavi unitari (p)'!J27-'Costi variabili unitari (Cv)'!J27)</f>
        <v xml:space="preserve"> </v>
      </c>
      <c r="K27" s="15" t="str">
        <f>IF(OR('Ricavi unitari (p)'!K27=" ", 'Costi variabili unitari (Cv)'!K27=" "), " ", 'Ricavi unitari (p)'!K27-'Costi variabili unitari (Cv)'!K27)</f>
        <v xml:space="preserve"> </v>
      </c>
      <c r="L27" s="15" t="str">
        <f>IF(OR('Ricavi unitari (p)'!L27=" ", 'Costi variabili unitari (Cv)'!L27=" "), " ", 'Ricavi unitari (p)'!L27-'Costi variabili unitari (Cv)'!L27)</f>
        <v xml:space="preserve"> </v>
      </c>
      <c r="M27" s="15" t="str">
        <f>IF(OR('Ricavi unitari (p)'!M27=" ", 'Costi variabili unitari (Cv)'!M27=" "), " ", 'Ricavi unitari (p)'!M27-'Costi variabili unitari (Cv)'!M27)</f>
        <v xml:space="preserve"> </v>
      </c>
      <c r="N27" s="15" t="str">
        <f>IF(OR('Ricavi unitari (p)'!N27=" ", 'Costi variabili unitari (Cv)'!N27=" "), " ", 'Ricavi unitari (p)'!N27-'Costi variabili unitari (Cv)'!N27)</f>
        <v xml:space="preserve"> </v>
      </c>
      <c r="O27" s="15" t="str">
        <f>IF(OR('Ricavi unitari (p)'!O27=" ", 'Costi variabili unitari (Cv)'!O27=" "), " ", 'Ricavi unitari (p)'!O27-'Costi variabili unitari (Cv)'!O27)</f>
        <v xml:space="preserve"> </v>
      </c>
      <c r="P27" s="15" t="str">
        <f>IF(OR('Ricavi unitari (p)'!P27=" ", 'Costi variabili unitari (Cv)'!P27=" "), " ", 'Ricavi unitari (p)'!P27-'Costi variabili unitari (Cv)'!P27)</f>
        <v xml:space="preserve"> </v>
      </c>
      <c r="Q27" s="15" t="str">
        <f>IF(OR('Ricavi unitari (p)'!Q27=" ", 'Costi variabili unitari (Cv)'!Q27=" "), " ", 'Ricavi unitari (p)'!Q27-'Costi variabili unitari (Cv)'!Q27)</f>
        <v xml:space="preserve"> </v>
      </c>
      <c r="R27" s="15" t="str">
        <f>IF(OR('Ricavi unitari (p)'!R27=" ", 'Costi variabili unitari (Cv)'!R27=" "), " ", 'Ricavi unitari (p)'!R27-'Costi variabili unitari (Cv)'!R27)</f>
        <v xml:space="preserve"> </v>
      </c>
      <c r="S27" s="15" t="str">
        <f>IF(OR('Ricavi unitari (p)'!S27=" ", 'Costi variabili unitari (Cv)'!S27=" "), " ", 'Ricavi unitari (p)'!S27-'Costi variabili unitari (Cv)'!S27)</f>
        <v xml:space="preserve"> </v>
      </c>
      <c r="T27" s="15" t="str">
        <f>IF(OR('Ricavi unitari (p)'!T27=" ", 'Costi variabili unitari (Cv)'!T27=" "), " ", 'Ricavi unitari (p)'!T27-'Costi variabili unitari (Cv)'!T27)</f>
        <v xml:space="preserve"> </v>
      </c>
      <c r="U27" s="15" t="str">
        <f>IF(OR('Ricavi unitari (p)'!U27=" ", 'Costi variabili unitari (Cv)'!U27=" "), " ", 'Ricavi unitari (p)'!U27-'Costi variabili unitari (Cv)'!U27)</f>
        <v xml:space="preserve"> </v>
      </c>
      <c r="V27" s="15" t="str">
        <f>IF(OR('Ricavi unitari (p)'!V27=" ", 'Costi variabili unitari (Cv)'!V27=" "), " ", 'Ricavi unitari (p)'!V27-'Costi variabili unitari (Cv)'!V27)</f>
        <v xml:space="preserve"> </v>
      </c>
      <c r="W27" s="15" t="str">
        <f>IF(OR('Ricavi unitari (p)'!W27=" ", 'Costi variabili unitari (Cv)'!W27=" "), " ", 'Ricavi unitari (p)'!W27-'Costi variabili unitari (Cv)'!W27)</f>
        <v xml:space="preserve"> </v>
      </c>
    </row>
    <row r="29" spans="1:23" x14ac:dyDescent="0.2">
      <c r="V29" s="54"/>
    </row>
    <row r="30" spans="1:23" x14ac:dyDescent="0.2">
      <c r="W30" s="54"/>
    </row>
  </sheetData>
  <sheetProtection password="DFEF" sheet="1" objects="1" scenarios="1"/>
  <mergeCells count="24">
    <mergeCell ref="U5:U6"/>
    <mergeCell ref="V5:V6"/>
    <mergeCell ref="W5:W6"/>
    <mergeCell ref="A27:B27"/>
    <mergeCell ref="Q5:Q6"/>
    <mergeCell ref="R5:R6"/>
    <mergeCell ref="S5:S6"/>
    <mergeCell ref="T5:T6"/>
    <mergeCell ref="M5:M6"/>
    <mergeCell ref="N5:N6"/>
    <mergeCell ref="G5:G6"/>
    <mergeCell ref="H5:H6"/>
    <mergeCell ref="O5:O6"/>
    <mergeCell ref="P5:P6"/>
    <mergeCell ref="I5:I6"/>
    <mergeCell ref="J5:J6"/>
    <mergeCell ref="K5:K6"/>
    <mergeCell ref="L5:L6"/>
    <mergeCell ref="A3:B4"/>
    <mergeCell ref="A5:B6"/>
    <mergeCell ref="C5:C6"/>
    <mergeCell ref="D5:D6"/>
    <mergeCell ref="E5:E6"/>
    <mergeCell ref="F5:F6"/>
  </mergeCells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Zeros="0" topLeftCell="P7" workbookViewId="0">
      <selection activeCell="W28" sqref="W28"/>
    </sheetView>
  </sheetViews>
  <sheetFormatPr defaultColWidth="19.42578125" defaultRowHeight="12.75" x14ac:dyDescent="0.2"/>
  <cols>
    <col min="1" max="1" width="21.7109375" style="1" customWidth="1"/>
    <col min="2" max="23" width="12.7109375" style="1" customWidth="1"/>
    <col min="24" max="16384" width="19.42578125" style="1"/>
  </cols>
  <sheetData>
    <row r="1" spans="1:23" x14ac:dyDescent="0.2">
      <c r="A1" s="51" t="s">
        <v>63</v>
      </c>
    </row>
    <row r="3" spans="1:23" x14ac:dyDescent="0.2">
      <c r="A3" s="116" t="s">
        <v>27</v>
      </c>
      <c r="B3" s="117"/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2" t="s">
        <v>37</v>
      </c>
      <c r="I3" s="12" t="s">
        <v>38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43</v>
      </c>
      <c r="O3" s="12" t="s">
        <v>44</v>
      </c>
      <c r="P3" s="12" t="s">
        <v>45</v>
      </c>
      <c r="Q3" s="12" t="s">
        <v>46</v>
      </c>
      <c r="R3" s="12" t="s">
        <v>47</v>
      </c>
      <c r="S3" s="12" t="s">
        <v>48</v>
      </c>
      <c r="T3" s="12" t="s">
        <v>49</v>
      </c>
      <c r="U3" s="12" t="s">
        <v>50</v>
      </c>
      <c r="V3" s="12" t="s">
        <v>51</v>
      </c>
      <c r="W3" s="12" t="s">
        <v>56</v>
      </c>
    </row>
    <row r="4" spans="1:23" x14ac:dyDescent="0.2">
      <c r="A4" s="118"/>
      <c r="B4" s="119"/>
      <c r="C4" s="49">
        <f>'Inserimento dati'!C11</f>
        <v>0</v>
      </c>
      <c r="D4" s="49">
        <f>'Inserimento dati'!D11</f>
        <v>0</v>
      </c>
      <c r="E4" s="49">
        <f>'Inserimento dati'!E11</f>
        <v>0</v>
      </c>
      <c r="F4" s="49">
        <f>'Inserimento dati'!F11</f>
        <v>0</v>
      </c>
      <c r="G4" s="49">
        <f>'Inserimento dati'!G11</f>
        <v>0</v>
      </c>
      <c r="H4" s="49">
        <f>'Inserimento dati'!H11</f>
        <v>0</v>
      </c>
      <c r="I4" s="49">
        <f>'Inserimento dati'!I11</f>
        <v>0</v>
      </c>
      <c r="J4" s="49">
        <f>'Inserimento dati'!J11</f>
        <v>0</v>
      </c>
      <c r="K4" s="49">
        <f>'Inserimento dati'!K11</f>
        <v>0</v>
      </c>
      <c r="L4" s="49">
        <f>'Inserimento dati'!L11</f>
        <v>0</v>
      </c>
      <c r="M4" s="49">
        <f>'Inserimento dati'!M11</f>
        <v>0</v>
      </c>
      <c r="N4" s="49">
        <f>'Inserimento dati'!N11</f>
        <v>0</v>
      </c>
      <c r="O4" s="49">
        <f>'Inserimento dati'!O11</f>
        <v>0</v>
      </c>
      <c r="P4" s="49">
        <f>'Inserimento dati'!P11</f>
        <v>0</v>
      </c>
      <c r="Q4" s="49">
        <f>'Inserimento dati'!Q11</f>
        <v>0</v>
      </c>
      <c r="R4" s="49">
        <f>'Inserimento dati'!R11</f>
        <v>0</v>
      </c>
      <c r="S4" s="49">
        <f>'Inserimento dati'!S11</f>
        <v>0</v>
      </c>
      <c r="T4" s="49">
        <f>'Inserimento dati'!T11</f>
        <v>0</v>
      </c>
      <c r="U4" s="49">
        <f>'Inserimento dati'!U11</f>
        <v>0</v>
      </c>
      <c r="V4" s="49">
        <f>'Inserimento dati'!V11</f>
        <v>0</v>
      </c>
      <c r="W4" s="12"/>
    </row>
    <row r="5" spans="1:23" x14ac:dyDescent="0.2">
      <c r="A5" s="120" t="s">
        <v>28</v>
      </c>
      <c r="B5" s="121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x14ac:dyDescent="0.2">
      <c r="A6" s="122"/>
      <c r="B6" s="123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x14ac:dyDescent="0.2">
      <c r="A7" s="14" t="s">
        <v>0</v>
      </c>
      <c r="B7" s="52">
        <f>'Inserimento dati'!B16</f>
        <v>0</v>
      </c>
      <c r="C7" s="15" t="str">
        <f>IF(OR('Ricavi unitari (p)'!C7=0,'Ricavi unitari (p)'!C7=" ")," ", (1-'Costi variabili unitari (Cv)'!C7/'Ricavi unitari (p)'!C7)*100)</f>
        <v xml:space="preserve"> </v>
      </c>
      <c r="D7" s="15" t="str">
        <f>IF(OR('Ricavi unitari (p)'!D7=0,'Ricavi unitari (p)'!D7=" ")," ", (1-'Costi variabili unitari (Cv)'!D7/'Ricavi unitari (p)'!D7)*100)</f>
        <v xml:space="preserve"> </v>
      </c>
      <c r="E7" s="15" t="str">
        <f>IF(OR('Ricavi unitari (p)'!E7=0,'Ricavi unitari (p)'!E7=" ")," ", (1-'Costi variabili unitari (Cv)'!E7/'Ricavi unitari (p)'!E7)*100)</f>
        <v xml:space="preserve"> </v>
      </c>
      <c r="F7" s="15" t="str">
        <f>IF(OR('Ricavi unitari (p)'!F7=0,'Ricavi unitari (p)'!F7=" ")," ", (1-'Costi variabili unitari (Cv)'!F7/'Ricavi unitari (p)'!F7)*100)</f>
        <v xml:space="preserve"> </v>
      </c>
      <c r="G7" s="15" t="str">
        <f>IF(OR('Ricavi unitari (p)'!G7=0,'Ricavi unitari (p)'!G7=" ")," ", (1-'Costi variabili unitari (Cv)'!G7/'Ricavi unitari (p)'!G7)*100)</f>
        <v xml:space="preserve"> </v>
      </c>
      <c r="H7" s="15" t="str">
        <f>IF(OR('Ricavi unitari (p)'!H7=0,'Ricavi unitari (p)'!H7=" ")," ", (1-'Costi variabili unitari (Cv)'!H7/'Ricavi unitari (p)'!H7)*100)</f>
        <v xml:space="preserve"> </v>
      </c>
      <c r="I7" s="15" t="str">
        <f>IF(OR('Ricavi unitari (p)'!I7=0,'Ricavi unitari (p)'!I7=" ")," ", (1-'Costi variabili unitari (Cv)'!I7/'Ricavi unitari (p)'!I7)*100)</f>
        <v xml:space="preserve"> </v>
      </c>
      <c r="J7" s="15" t="str">
        <f>IF(OR('Ricavi unitari (p)'!J7=0,'Ricavi unitari (p)'!J7=" ")," ", (1-'Costi variabili unitari (Cv)'!J7/'Ricavi unitari (p)'!J7)*100)</f>
        <v xml:space="preserve"> </v>
      </c>
      <c r="K7" s="15" t="str">
        <f>IF(OR('Ricavi unitari (p)'!K7=0,'Ricavi unitari (p)'!K7=" ")," ", (1-'Costi variabili unitari (Cv)'!K7/'Ricavi unitari (p)'!K7)*100)</f>
        <v xml:space="preserve"> </v>
      </c>
      <c r="L7" s="15" t="str">
        <f>IF(OR('Ricavi unitari (p)'!L7=0,'Ricavi unitari (p)'!L7=" ")," ", (1-'Costi variabili unitari (Cv)'!L7/'Ricavi unitari (p)'!L7)*100)</f>
        <v xml:space="preserve"> </v>
      </c>
      <c r="M7" s="15" t="str">
        <f>IF(OR('Ricavi unitari (p)'!M7=0,'Ricavi unitari (p)'!M7=" ")," ", (1-'Costi variabili unitari (Cv)'!M7/'Ricavi unitari (p)'!M7)*100)</f>
        <v xml:space="preserve"> </v>
      </c>
      <c r="N7" s="15" t="str">
        <f>IF(OR('Ricavi unitari (p)'!N7=0,'Ricavi unitari (p)'!N7=" ")," ", (1-'Costi variabili unitari (Cv)'!N7/'Ricavi unitari (p)'!N7)*100)</f>
        <v xml:space="preserve"> </v>
      </c>
      <c r="O7" s="15" t="str">
        <f>IF(OR('Ricavi unitari (p)'!O7=0,'Ricavi unitari (p)'!O7=" ")," ", (1-'Costi variabili unitari (Cv)'!O7/'Ricavi unitari (p)'!O7)*100)</f>
        <v xml:space="preserve"> </v>
      </c>
      <c r="P7" s="15" t="str">
        <f>IF(OR('Ricavi unitari (p)'!P7=0,'Ricavi unitari (p)'!P7=" ")," ", (1-'Costi variabili unitari (Cv)'!P7/'Ricavi unitari (p)'!P7)*100)</f>
        <v xml:space="preserve"> </v>
      </c>
      <c r="Q7" s="15" t="str">
        <f>IF(OR('Ricavi unitari (p)'!Q7=0,'Ricavi unitari (p)'!Q7=" ")," ", (1-'Costi variabili unitari (Cv)'!Q7/'Ricavi unitari (p)'!Q7)*100)</f>
        <v xml:space="preserve"> </v>
      </c>
      <c r="R7" s="15" t="str">
        <f>IF(OR('Ricavi unitari (p)'!R7=0,'Ricavi unitari (p)'!R7=" ")," ", (1-'Costi variabili unitari (Cv)'!R7/'Ricavi unitari (p)'!R7)*100)</f>
        <v xml:space="preserve"> </v>
      </c>
      <c r="S7" s="15" t="str">
        <f>IF(OR('Ricavi unitari (p)'!S7=0,'Ricavi unitari (p)'!S7=" ")," ", (1-'Costi variabili unitari (Cv)'!S7/'Ricavi unitari (p)'!S7)*100)</f>
        <v xml:space="preserve"> </v>
      </c>
      <c r="T7" s="15" t="str">
        <f>IF(OR('Ricavi unitari (p)'!T7=0,'Ricavi unitari (p)'!T7=" ")," ", (1-'Costi variabili unitari (Cv)'!T7/'Ricavi unitari (p)'!T7)*100)</f>
        <v xml:space="preserve"> </v>
      </c>
      <c r="U7" s="15" t="str">
        <f>IF(OR('Ricavi unitari (p)'!U7=0,'Ricavi unitari (p)'!U7=" ")," ", (1-'Costi variabili unitari (Cv)'!U7/'Ricavi unitari (p)'!U7)*100)</f>
        <v xml:space="preserve"> </v>
      </c>
      <c r="V7" s="15" t="str">
        <f>IF(OR('Ricavi unitari (p)'!V7=0,'Ricavi unitari (p)'!V7=" ")," ", (1-'Costi variabili unitari (Cv)'!V7/'Ricavi unitari (p)'!V7)*100)</f>
        <v xml:space="preserve"> </v>
      </c>
      <c r="W7" s="15" t="str">
        <f>IF(OR('Ricavi unitari (p)'!W7=0,'Ricavi unitari (p)'!W7=" ")," ", (1-'Costi variabili unitari (Cv)'!W7/'Ricavi unitari (p)'!W7)*100)</f>
        <v xml:space="preserve"> </v>
      </c>
    </row>
    <row r="8" spans="1:23" x14ac:dyDescent="0.2">
      <c r="A8" s="14" t="s">
        <v>1</v>
      </c>
      <c r="B8" s="52">
        <f>'Inserimento dati'!B17</f>
        <v>0</v>
      </c>
      <c r="C8" s="15" t="str">
        <f>IF(OR('Ricavi unitari (p)'!C8=0,'Ricavi unitari (p)'!C8=" ")," ", (1-'Costi variabili unitari (Cv)'!C8/'Ricavi unitari (p)'!C8)*100)</f>
        <v xml:space="preserve"> </v>
      </c>
      <c r="D8" s="15" t="str">
        <f>IF(OR('Ricavi unitari (p)'!D8=0,'Ricavi unitari (p)'!D8=" ")," ", (1-'Costi variabili unitari (Cv)'!D8/'Ricavi unitari (p)'!D8)*100)</f>
        <v xml:space="preserve"> </v>
      </c>
      <c r="E8" s="15" t="str">
        <f>IF(OR('Ricavi unitari (p)'!E8=0,'Ricavi unitari (p)'!E8=" ")," ", (1-'Costi variabili unitari (Cv)'!E8/'Ricavi unitari (p)'!E8)*100)</f>
        <v xml:space="preserve"> </v>
      </c>
      <c r="F8" s="15" t="str">
        <f>IF(OR('Ricavi unitari (p)'!F8=0,'Ricavi unitari (p)'!F8=" ")," ", (1-'Costi variabili unitari (Cv)'!F8/'Ricavi unitari (p)'!F8)*100)</f>
        <v xml:space="preserve"> </v>
      </c>
      <c r="G8" s="15" t="str">
        <f>IF(OR('Ricavi unitari (p)'!G8=0,'Ricavi unitari (p)'!G8=" ")," ", (1-'Costi variabili unitari (Cv)'!G8/'Ricavi unitari (p)'!G8)*100)</f>
        <v xml:space="preserve"> </v>
      </c>
      <c r="H8" s="15" t="str">
        <f>IF(OR('Ricavi unitari (p)'!H8=0,'Ricavi unitari (p)'!H8=" ")," ", (1-'Costi variabili unitari (Cv)'!H8/'Ricavi unitari (p)'!H8)*100)</f>
        <v xml:space="preserve"> </v>
      </c>
      <c r="I8" s="15" t="str">
        <f>IF(OR('Ricavi unitari (p)'!I8=0,'Ricavi unitari (p)'!I8=" ")," ", (1-'Costi variabili unitari (Cv)'!I8/'Ricavi unitari (p)'!I8)*100)</f>
        <v xml:space="preserve"> </v>
      </c>
      <c r="J8" s="15" t="str">
        <f>IF(OR('Ricavi unitari (p)'!J8=0,'Ricavi unitari (p)'!J8=" ")," ", (1-'Costi variabili unitari (Cv)'!J8/'Ricavi unitari (p)'!J8)*100)</f>
        <v xml:space="preserve"> </v>
      </c>
      <c r="K8" s="15" t="str">
        <f>IF(OR('Ricavi unitari (p)'!K8=0,'Ricavi unitari (p)'!K8=" ")," ", (1-'Costi variabili unitari (Cv)'!K8/'Ricavi unitari (p)'!K8)*100)</f>
        <v xml:space="preserve"> </v>
      </c>
      <c r="L8" s="15" t="str">
        <f>IF(OR('Ricavi unitari (p)'!L8=0,'Ricavi unitari (p)'!L8=" ")," ", (1-'Costi variabili unitari (Cv)'!L8/'Ricavi unitari (p)'!L8)*100)</f>
        <v xml:space="preserve"> </v>
      </c>
      <c r="M8" s="15" t="str">
        <f>IF(OR('Ricavi unitari (p)'!M8=0,'Ricavi unitari (p)'!M8=" ")," ", (1-'Costi variabili unitari (Cv)'!M8/'Ricavi unitari (p)'!M8)*100)</f>
        <v xml:space="preserve"> </v>
      </c>
      <c r="N8" s="15" t="str">
        <f>IF(OR('Ricavi unitari (p)'!N8=0,'Ricavi unitari (p)'!N8=" ")," ", (1-'Costi variabili unitari (Cv)'!N8/'Ricavi unitari (p)'!N8)*100)</f>
        <v xml:space="preserve"> </v>
      </c>
      <c r="O8" s="15" t="str">
        <f>IF(OR('Ricavi unitari (p)'!O8=0,'Ricavi unitari (p)'!O8=" ")," ", (1-'Costi variabili unitari (Cv)'!O8/'Ricavi unitari (p)'!O8)*100)</f>
        <v xml:space="preserve"> </v>
      </c>
      <c r="P8" s="15" t="str">
        <f>IF(OR('Ricavi unitari (p)'!P8=0,'Ricavi unitari (p)'!P8=" ")," ", (1-'Costi variabili unitari (Cv)'!P8/'Ricavi unitari (p)'!P8)*100)</f>
        <v xml:space="preserve"> </v>
      </c>
      <c r="Q8" s="15" t="str">
        <f>IF(OR('Ricavi unitari (p)'!Q8=0,'Ricavi unitari (p)'!Q8=" ")," ", (1-'Costi variabili unitari (Cv)'!Q8/'Ricavi unitari (p)'!Q8)*100)</f>
        <v xml:space="preserve"> </v>
      </c>
      <c r="R8" s="15" t="str">
        <f>IF(OR('Ricavi unitari (p)'!R8=0,'Ricavi unitari (p)'!R8=" ")," ", (1-'Costi variabili unitari (Cv)'!R8/'Ricavi unitari (p)'!R8)*100)</f>
        <v xml:space="preserve"> </v>
      </c>
      <c r="S8" s="15" t="str">
        <f>IF(OR('Ricavi unitari (p)'!S8=0,'Ricavi unitari (p)'!S8=" ")," ", (1-'Costi variabili unitari (Cv)'!S8/'Ricavi unitari (p)'!S8)*100)</f>
        <v xml:space="preserve"> </v>
      </c>
      <c r="T8" s="15" t="str">
        <f>IF(OR('Ricavi unitari (p)'!T8=0,'Ricavi unitari (p)'!T8=" ")," ", (1-'Costi variabili unitari (Cv)'!T8/'Ricavi unitari (p)'!T8)*100)</f>
        <v xml:space="preserve"> </v>
      </c>
      <c r="U8" s="15" t="str">
        <f>IF(OR('Ricavi unitari (p)'!U8=0,'Ricavi unitari (p)'!U8=" ")," ", (1-'Costi variabili unitari (Cv)'!U8/'Ricavi unitari (p)'!U8)*100)</f>
        <v xml:space="preserve"> </v>
      </c>
      <c r="V8" s="15" t="str">
        <f>IF(OR('Ricavi unitari (p)'!V8=0,'Ricavi unitari (p)'!V8=" ")," ", (1-'Costi variabili unitari (Cv)'!V8/'Ricavi unitari (p)'!V8)*100)</f>
        <v xml:space="preserve"> </v>
      </c>
      <c r="W8" s="15" t="str">
        <f>IF(OR('Ricavi unitari (p)'!W8=0,'Ricavi unitari (p)'!W8=" ")," ", (1-'Costi variabili unitari (Cv)'!W8/'Ricavi unitari (p)'!W8)*100)</f>
        <v xml:space="preserve"> </v>
      </c>
    </row>
    <row r="9" spans="1:23" x14ac:dyDescent="0.2">
      <c r="A9" s="14" t="s">
        <v>2</v>
      </c>
      <c r="B9" s="52">
        <f>'Inserimento dati'!B18</f>
        <v>0</v>
      </c>
      <c r="C9" s="15" t="str">
        <f>IF(OR('Ricavi unitari (p)'!C9=0,'Ricavi unitari (p)'!C9=" ")," ", (1-'Costi variabili unitari (Cv)'!C9/'Ricavi unitari (p)'!C9)*100)</f>
        <v xml:space="preserve"> </v>
      </c>
      <c r="D9" s="15" t="str">
        <f>IF(OR('Ricavi unitari (p)'!D9=0,'Ricavi unitari (p)'!D9=" ")," ", (1-'Costi variabili unitari (Cv)'!D9/'Ricavi unitari (p)'!D9)*100)</f>
        <v xml:space="preserve"> </v>
      </c>
      <c r="E9" s="15" t="str">
        <f>IF(OR('Ricavi unitari (p)'!E9=0,'Ricavi unitari (p)'!E9=" ")," ", (1-'Costi variabili unitari (Cv)'!E9/'Ricavi unitari (p)'!E9)*100)</f>
        <v xml:space="preserve"> </v>
      </c>
      <c r="F9" s="15" t="str">
        <f>IF(OR('Ricavi unitari (p)'!F9=0,'Ricavi unitari (p)'!F9=" ")," ", (1-'Costi variabili unitari (Cv)'!F9/'Ricavi unitari (p)'!F9)*100)</f>
        <v xml:space="preserve"> </v>
      </c>
      <c r="G9" s="15" t="str">
        <f>IF(OR('Ricavi unitari (p)'!G9=0,'Ricavi unitari (p)'!G9=" ")," ", (1-'Costi variabili unitari (Cv)'!G9/'Ricavi unitari (p)'!G9)*100)</f>
        <v xml:space="preserve"> </v>
      </c>
      <c r="H9" s="15" t="str">
        <f>IF(OR('Ricavi unitari (p)'!H9=0,'Ricavi unitari (p)'!H9=" ")," ", (1-'Costi variabili unitari (Cv)'!H9/'Ricavi unitari (p)'!H9)*100)</f>
        <v xml:space="preserve"> </v>
      </c>
      <c r="I9" s="15" t="str">
        <f>IF(OR('Ricavi unitari (p)'!I9=0,'Ricavi unitari (p)'!I9=" ")," ", (1-'Costi variabili unitari (Cv)'!I9/'Ricavi unitari (p)'!I9)*100)</f>
        <v xml:space="preserve"> </v>
      </c>
      <c r="J9" s="15" t="str">
        <f>IF(OR('Ricavi unitari (p)'!J9=0,'Ricavi unitari (p)'!J9=" ")," ", (1-'Costi variabili unitari (Cv)'!J9/'Ricavi unitari (p)'!J9)*100)</f>
        <v xml:space="preserve"> </v>
      </c>
      <c r="K9" s="15" t="str">
        <f>IF(OR('Ricavi unitari (p)'!K9=0,'Ricavi unitari (p)'!K9=" ")," ", (1-'Costi variabili unitari (Cv)'!K9/'Ricavi unitari (p)'!K9)*100)</f>
        <v xml:space="preserve"> </v>
      </c>
      <c r="L9" s="15" t="str">
        <f>IF(OR('Ricavi unitari (p)'!L9=0,'Ricavi unitari (p)'!L9=" ")," ", (1-'Costi variabili unitari (Cv)'!L9/'Ricavi unitari (p)'!L9)*100)</f>
        <v xml:space="preserve"> </v>
      </c>
      <c r="M9" s="15" t="str">
        <f>IF(OR('Ricavi unitari (p)'!M9=0,'Ricavi unitari (p)'!M9=" ")," ", (1-'Costi variabili unitari (Cv)'!M9/'Ricavi unitari (p)'!M9)*100)</f>
        <v xml:space="preserve"> </v>
      </c>
      <c r="N9" s="15" t="str">
        <f>IF(OR('Ricavi unitari (p)'!N9=0,'Ricavi unitari (p)'!N9=" ")," ", (1-'Costi variabili unitari (Cv)'!N9/'Ricavi unitari (p)'!N9)*100)</f>
        <v xml:space="preserve"> </v>
      </c>
      <c r="O9" s="15" t="str">
        <f>IF(OR('Ricavi unitari (p)'!O9=0,'Ricavi unitari (p)'!O9=" ")," ", (1-'Costi variabili unitari (Cv)'!O9/'Ricavi unitari (p)'!O9)*100)</f>
        <v xml:space="preserve"> </v>
      </c>
      <c r="P9" s="15" t="str">
        <f>IF(OR('Ricavi unitari (p)'!P9=0,'Ricavi unitari (p)'!P9=" ")," ", (1-'Costi variabili unitari (Cv)'!P9/'Ricavi unitari (p)'!P9)*100)</f>
        <v xml:space="preserve"> </v>
      </c>
      <c r="Q9" s="15" t="str">
        <f>IF(OR('Ricavi unitari (p)'!Q9=0,'Ricavi unitari (p)'!Q9=" ")," ", (1-'Costi variabili unitari (Cv)'!Q9/'Ricavi unitari (p)'!Q9)*100)</f>
        <v xml:space="preserve"> </v>
      </c>
      <c r="R9" s="15" t="str">
        <f>IF(OR('Ricavi unitari (p)'!R9=0,'Ricavi unitari (p)'!R9=" ")," ", (1-'Costi variabili unitari (Cv)'!R9/'Ricavi unitari (p)'!R9)*100)</f>
        <v xml:space="preserve"> </v>
      </c>
      <c r="S9" s="15" t="str">
        <f>IF(OR('Ricavi unitari (p)'!S9=0,'Ricavi unitari (p)'!S9=" ")," ", (1-'Costi variabili unitari (Cv)'!S9/'Ricavi unitari (p)'!S9)*100)</f>
        <v xml:space="preserve"> </v>
      </c>
      <c r="T9" s="15" t="str">
        <f>IF(OR('Ricavi unitari (p)'!T9=0,'Ricavi unitari (p)'!T9=" ")," ", (1-'Costi variabili unitari (Cv)'!T9/'Ricavi unitari (p)'!T9)*100)</f>
        <v xml:space="preserve"> </v>
      </c>
      <c r="U9" s="15" t="str">
        <f>IF(OR('Ricavi unitari (p)'!U9=0,'Ricavi unitari (p)'!U9=" ")," ", (1-'Costi variabili unitari (Cv)'!U9/'Ricavi unitari (p)'!U9)*100)</f>
        <v xml:space="preserve"> </v>
      </c>
      <c r="V9" s="15" t="str">
        <f>IF(OR('Ricavi unitari (p)'!V9=0,'Ricavi unitari (p)'!V9=" ")," ", (1-'Costi variabili unitari (Cv)'!V9/'Ricavi unitari (p)'!V9)*100)</f>
        <v xml:space="preserve"> </v>
      </c>
      <c r="W9" s="15" t="str">
        <f>IF(OR('Ricavi unitari (p)'!W9=0,'Ricavi unitari (p)'!W9=" ")," ", (1-'Costi variabili unitari (Cv)'!W9/'Ricavi unitari (p)'!W9)*100)</f>
        <v xml:space="preserve"> </v>
      </c>
    </row>
    <row r="10" spans="1:23" x14ac:dyDescent="0.2">
      <c r="A10" s="14" t="s">
        <v>3</v>
      </c>
      <c r="B10" s="52">
        <f>'Inserimento dati'!B19</f>
        <v>0</v>
      </c>
      <c r="C10" s="15" t="str">
        <f>IF(OR('Ricavi unitari (p)'!C10=0,'Ricavi unitari (p)'!C10=" ")," ", (1-'Costi variabili unitari (Cv)'!C10/'Ricavi unitari (p)'!C10)*100)</f>
        <v xml:space="preserve"> </v>
      </c>
      <c r="D10" s="15" t="str">
        <f>IF(OR('Ricavi unitari (p)'!D10=0,'Ricavi unitari (p)'!D10=" ")," ", (1-'Costi variabili unitari (Cv)'!D10/'Ricavi unitari (p)'!D10)*100)</f>
        <v xml:space="preserve"> </v>
      </c>
      <c r="E10" s="15" t="str">
        <f>IF(OR('Ricavi unitari (p)'!E10=0,'Ricavi unitari (p)'!E10=" ")," ", (1-'Costi variabili unitari (Cv)'!E10/'Ricavi unitari (p)'!E10)*100)</f>
        <v xml:space="preserve"> </v>
      </c>
      <c r="F10" s="15" t="str">
        <f>IF(OR('Ricavi unitari (p)'!F10=0,'Ricavi unitari (p)'!F10=" ")," ", (1-'Costi variabili unitari (Cv)'!F10/'Ricavi unitari (p)'!F10)*100)</f>
        <v xml:space="preserve"> </v>
      </c>
      <c r="G10" s="15" t="str">
        <f>IF(OR('Ricavi unitari (p)'!G10=0,'Ricavi unitari (p)'!G10=" ")," ", (1-'Costi variabili unitari (Cv)'!G10/'Ricavi unitari (p)'!G10)*100)</f>
        <v xml:space="preserve"> </v>
      </c>
      <c r="H10" s="15" t="str">
        <f>IF(OR('Ricavi unitari (p)'!H10=0,'Ricavi unitari (p)'!H10=" ")," ", (1-'Costi variabili unitari (Cv)'!H10/'Ricavi unitari (p)'!H10)*100)</f>
        <v xml:space="preserve"> </v>
      </c>
      <c r="I10" s="15" t="str">
        <f>IF(OR('Ricavi unitari (p)'!I10=0,'Ricavi unitari (p)'!I10=" ")," ", (1-'Costi variabili unitari (Cv)'!I10/'Ricavi unitari (p)'!I10)*100)</f>
        <v xml:space="preserve"> </v>
      </c>
      <c r="J10" s="15" t="str">
        <f>IF(OR('Ricavi unitari (p)'!J10=0,'Ricavi unitari (p)'!J10=" ")," ", (1-'Costi variabili unitari (Cv)'!J10/'Ricavi unitari (p)'!J10)*100)</f>
        <v xml:space="preserve"> </v>
      </c>
      <c r="K10" s="15" t="str">
        <f>IF(OR('Ricavi unitari (p)'!K10=0,'Ricavi unitari (p)'!K10=" ")," ", (1-'Costi variabili unitari (Cv)'!K10/'Ricavi unitari (p)'!K10)*100)</f>
        <v xml:space="preserve"> </v>
      </c>
      <c r="L10" s="15" t="str">
        <f>IF(OR('Ricavi unitari (p)'!L10=0,'Ricavi unitari (p)'!L10=" ")," ", (1-'Costi variabili unitari (Cv)'!L10/'Ricavi unitari (p)'!L10)*100)</f>
        <v xml:space="preserve"> </v>
      </c>
      <c r="M10" s="15" t="str">
        <f>IF(OR('Ricavi unitari (p)'!M10=0,'Ricavi unitari (p)'!M10=" ")," ", (1-'Costi variabili unitari (Cv)'!M10/'Ricavi unitari (p)'!M10)*100)</f>
        <v xml:space="preserve"> </v>
      </c>
      <c r="N10" s="15" t="str">
        <f>IF(OR('Ricavi unitari (p)'!N10=0,'Ricavi unitari (p)'!N10=" ")," ", (1-'Costi variabili unitari (Cv)'!N10/'Ricavi unitari (p)'!N10)*100)</f>
        <v xml:space="preserve"> </v>
      </c>
      <c r="O10" s="15" t="str">
        <f>IF(OR('Ricavi unitari (p)'!O10=0,'Ricavi unitari (p)'!O10=" ")," ", (1-'Costi variabili unitari (Cv)'!O10/'Ricavi unitari (p)'!O10)*100)</f>
        <v xml:space="preserve"> </v>
      </c>
      <c r="P10" s="15" t="str">
        <f>IF(OR('Ricavi unitari (p)'!P10=0,'Ricavi unitari (p)'!P10=" ")," ", (1-'Costi variabili unitari (Cv)'!P10/'Ricavi unitari (p)'!P10)*100)</f>
        <v xml:space="preserve"> </v>
      </c>
      <c r="Q10" s="15" t="str">
        <f>IF(OR('Ricavi unitari (p)'!Q10=0,'Ricavi unitari (p)'!Q10=" ")," ", (1-'Costi variabili unitari (Cv)'!Q10/'Ricavi unitari (p)'!Q10)*100)</f>
        <v xml:space="preserve"> </v>
      </c>
      <c r="R10" s="15" t="str">
        <f>IF(OR('Ricavi unitari (p)'!R10=0,'Ricavi unitari (p)'!R10=" ")," ", (1-'Costi variabili unitari (Cv)'!R10/'Ricavi unitari (p)'!R10)*100)</f>
        <v xml:space="preserve"> </v>
      </c>
      <c r="S10" s="15" t="str">
        <f>IF(OR('Ricavi unitari (p)'!S10=0,'Ricavi unitari (p)'!S10=" ")," ", (1-'Costi variabili unitari (Cv)'!S10/'Ricavi unitari (p)'!S10)*100)</f>
        <v xml:space="preserve"> </v>
      </c>
      <c r="T10" s="15" t="str">
        <f>IF(OR('Ricavi unitari (p)'!T10=0,'Ricavi unitari (p)'!T10=" ")," ", (1-'Costi variabili unitari (Cv)'!T10/'Ricavi unitari (p)'!T10)*100)</f>
        <v xml:space="preserve"> </v>
      </c>
      <c r="U10" s="15" t="str">
        <f>IF(OR('Ricavi unitari (p)'!U10=0,'Ricavi unitari (p)'!U10=" ")," ", (1-'Costi variabili unitari (Cv)'!U10/'Ricavi unitari (p)'!U10)*100)</f>
        <v xml:space="preserve"> </v>
      </c>
      <c r="V10" s="15" t="str">
        <f>IF(OR('Ricavi unitari (p)'!V10=0,'Ricavi unitari (p)'!V10=" ")," ", (1-'Costi variabili unitari (Cv)'!V10/'Ricavi unitari (p)'!V10)*100)</f>
        <v xml:space="preserve"> </v>
      </c>
      <c r="W10" s="15" t="str">
        <f>IF(OR('Ricavi unitari (p)'!W10=0,'Ricavi unitari (p)'!W10=" ")," ", (1-'Costi variabili unitari (Cv)'!W10/'Ricavi unitari (p)'!W10)*100)</f>
        <v xml:space="preserve"> </v>
      </c>
    </row>
    <row r="11" spans="1:23" x14ac:dyDescent="0.2">
      <c r="A11" s="14" t="s">
        <v>4</v>
      </c>
      <c r="B11" s="52">
        <f>'Inserimento dati'!B20</f>
        <v>0</v>
      </c>
      <c r="C11" s="15" t="str">
        <f>IF(OR('Ricavi unitari (p)'!C11=0,'Ricavi unitari (p)'!C11=" ")," ", (1-'Costi variabili unitari (Cv)'!C11/'Ricavi unitari (p)'!C11)*100)</f>
        <v xml:space="preserve"> </v>
      </c>
      <c r="D11" s="15" t="str">
        <f>IF(OR('Ricavi unitari (p)'!D11=0,'Ricavi unitari (p)'!D11=" ")," ", (1-'Costi variabili unitari (Cv)'!D11/'Ricavi unitari (p)'!D11)*100)</f>
        <v xml:space="preserve"> </v>
      </c>
      <c r="E11" s="15" t="str">
        <f>IF(OR('Ricavi unitari (p)'!E11=0,'Ricavi unitari (p)'!E11=" ")," ", (1-'Costi variabili unitari (Cv)'!E11/'Ricavi unitari (p)'!E11)*100)</f>
        <v xml:space="preserve"> </v>
      </c>
      <c r="F11" s="15" t="str">
        <f>IF(OR('Ricavi unitari (p)'!F11=0,'Ricavi unitari (p)'!F11=" ")," ", (1-'Costi variabili unitari (Cv)'!F11/'Ricavi unitari (p)'!F11)*100)</f>
        <v xml:space="preserve"> </v>
      </c>
      <c r="G11" s="15" t="str">
        <f>IF(OR('Ricavi unitari (p)'!G11=0,'Ricavi unitari (p)'!G11=" ")," ", (1-'Costi variabili unitari (Cv)'!G11/'Ricavi unitari (p)'!G11)*100)</f>
        <v xml:space="preserve"> </v>
      </c>
      <c r="H11" s="15" t="str">
        <f>IF(OR('Ricavi unitari (p)'!H11=0,'Ricavi unitari (p)'!H11=" ")," ", (1-'Costi variabili unitari (Cv)'!H11/'Ricavi unitari (p)'!H11)*100)</f>
        <v xml:space="preserve"> </v>
      </c>
      <c r="I11" s="15" t="str">
        <f>IF(OR('Ricavi unitari (p)'!I11=0,'Ricavi unitari (p)'!I11=" ")," ", (1-'Costi variabili unitari (Cv)'!I11/'Ricavi unitari (p)'!I11)*100)</f>
        <v xml:space="preserve"> </v>
      </c>
      <c r="J11" s="15" t="str">
        <f>IF(OR('Ricavi unitari (p)'!J11=0,'Ricavi unitari (p)'!J11=" ")," ", (1-'Costi variabili unitari (Cv)'!J11/'Ricavi unitari (p)'!J11)*100)</f>
        <v xml:space="preserve"> </v>
      </c>
      <c r="K11" s="15" t="str">
        <f>IF(OR('Ricavi unitari (p)'!K11=0,'Ricavi unitari (p)'!K11=" ")," ", (1-'Costi variabili unitari (Cv)'!K11/'Ricavi unitari (p)'!K11)*100)</f>
        <v xml:space="preserve"> </v>
      </c>
      <c r="L11" s="15" t="str">
        <f>IF(OR('Ricavi unitari (p)'!L11=0,'Ricavi unitari (p)'!L11=" ")," ", (1-'Costi variabili unitari (Cv)'!L11/'Ricavi unitari (p)'!L11)*100)</f>
        <v xml:space="preserve"> </v>
      </c>
      <c r="M11" s="15" t="str">
        <f>IF(OR('Ricavi unitari (p)'!M11=0,'Ricavi unitari (p)'!M11=" ")," ", (1-'Costi variabili unitari (Cv)'!M11/'Ricavi unitari (p)'!M11)*100)</f>
        <v xml:space="preserve"> </v>
      </c>
      <c r="N11" s="15" t="str">
        <f>IF(OR('Ricavi unitari (p)'!N11=0,'Ricavi unitari (p)'!N11=" ")," ", (1-'Costi variabili unitari (Cv)'!N11/'Ricavi unitari (p)'!N11)*100)</f>
        <v xml:space="preserve"> </v>
      </c>
      <c r="O11" s="15" t="str">
        <f>IF(OR('Ricavi unitari (p)'!O11=0,'Ricavi unitari (p)'!O11=" ")," ", (1-'Costi variabili unitari (Cv)'!O11/'Ricavi unitari (p)'!O11)*100)</f>
        <v xml:space="preserve"> </v>
      </c>
      <c r="P11" s="15" t="str">
        <f>IF(OR('Ricavi unitari (p)'!P11=0,'Ricavi unitari (p)'!P11=" ")," ", (1-'Costi variabili unitari (Cv)'!P11/'Ricavi unitari (p)'!P11)*100)</f>
        <v xml:space="preserve"> </v>
      </c>
      <c r="Q11" s="15" t="str">
        <f>IF(OR('Ricavi unitari (p)'!Q11=0,'Ricavi unitari (p)'!Q11=" ")," ", (1-'Costi variabili unitari (Cv)'!Q11/'Ricavi unitari (p)'!Q11)*100)</f>
        <v xml:space="preserve"> </v>
      </c>
      <c r="R11" s="15" t="str">
        <f>IF(OR('Ricavi unitari (p)'!R11=0,'Ricavi unitari (p)'!R11=" ")," ", (1-'Costi variabili unitari (Cv)'!R11/'Ricavi unitari (p)'!R11)*100)</f>
        <v xml:space="preserve"> </v>
      </c>
      <c r="S11" s="15" t="str">
        <f>IF(OR('Ricavi unitari (p)'!S11=0,'Ricavi unitari (p)'!S11=" ")," ", (1-'Costi variabili unitari (Cv)'!S11/'Ricavi unitari (p)'!S11)*100)</f>
        <v xml:space="preserve"> </v>
      </c>
      <c r="T11" s="15" t="str">
        <f>IF(OR('Ricavi unitari (p)'!T11=0,'Ricavi unitari (p)'!T11=" ")," ", (1-'Costi variabili unitari (Cv)'!T11/'Ricavi unitari (p)'!T11)*100)</f>
        <v xml:space="preserve"> </v>
      </c>
      <c r="U11" s="15" t="str">
        <f>IF(OR('Ricavi unitari (p)'!U11=0,'Ricavi unitari (p)'!U11=" ")," ", (1-'Costi variabili unitari (Cv)'!U11/'Ricavi unitari (p)'!U11)*100)</f>
        <v xml:space="preserve"> </v>
      </c>
      <c r="V11" s="15" t="str">
        <f>IF(OR('Ricavi unitari (p)'!V11=0,'Ricavi unitari (p)'!V11=" ")," ", (1-'Costi variabili unitari (Cv)'!V11/'Ricavi unitari (p)'!V11)*100)</f>
        <v xml:space="preserve"> </v>
      </c>
      <c r="W11" s="15" t="str">
        <f>IF(OR('Ricavi unitari (p)'!W11=0,'Ricavi unitari (p)'!W11=" ")," ", (1-'Costi variabili unitari (Cv)'!W11/'Ricavi unitari (p)'!W11)*100)</f>
        <v xml:space="preserve"> </v>
      </c>
    </row>
    <row r="12" spans="1:23" x14ac:dyDescent="0.2">
      <c r="A12" s="14" t="s">
        <v>5</v>
      </c>
      <c r="B12" s="52">
        <f>'Inserimento dati'!B21</f>
        <v>0</v>
      </c>
      <c r="C12" s="15" t="str">
        <f>IF(OR('Ricavi unitari (p)'!C12=0,'Ricavi unitari (p)'!C12=" ")," ", (1-'Costi variabili unitari (Cv)'!C12/'Ricavi unitari (p)'!C12)*100)</f>
        <v xml:space="preserve"> </v>
      </c>
      <c r="D12" s="15" t="str">
        <f>IF(OR('Ricavi unitari (p)'!D12=0,'Ricavi unitari (p)'!D12=" ")," ", (1-'Costi variabili unitari (Cv)'!D12/'Ricavi unitari (p)'!D12)*100)</f>
        <v xml:space="preserve"> </v>
      </c>
      <c r="E12" s="15" t="str">
        <f>IF(OR('Ricavi unitari (p)'!E12=0,'Ricavi unitari (p)'!E12=" ")," ", (1-'Costi variabili unitari (Cv)'!E12/'Ricavi unitari (p)'!E12)*100)</f>
        <v xml:space="preserve"> </v>
      </c>
      <c r="F12" s="15" t="str">
        <f>IF(OR('Ricavi unitari (p)'!F12=0,'Ricavi unitari (p)'!F12=" ")," ", (1-'Costi variabili unitari (Cv)'!F12/'Ricavi unitari (p)'!F12)*100)</f>
        <v xml:space="preserve"> </v>
      </c>
      <c r="G12" s="15" t="str">
        <f>IF(OR('Ricavi unitari (p)'!G12=0,'Ricavi unitari (p)'!G12=" ")," ", (1-'Costi variabili unitari (Cv)'!G12/'Ricavi unitari (p)'!G12)*100)</f>
        <v xml:space="preserve"> </v>
      </c>
      <c r="H12" s="15" t="str">
        <f>IF(OR('Ricavi unitari (p)'!H12=0,'Ricavi unitari (p)'!H12=" ")," ", (1-'Costi variabili unitari (Cv)'!H12/'Ricavi unitari (p)'!H12)*100)</f>
        <v xml:space="preserve"> </v>
      </c>
      <c r="I12" s="15" t="str">
        <f>IF(OR('Ricavi unitari (p)'!I12=0,'Ricavi unitari (p)'!I12=" ")," ", (1-'Costi variabili unitari (Cv)'!I12/'Ricavi unitari (p)'!I12)*100)</f>
        <v xml:space="preserve"> </v>
      </c>
      <c r="J12" s="15" t="str">
        <f>IF(OR('Ricavi unitari (p)'!J12=0,'Ricavi unitari (p)'!J12=" ")," ", (1-'Costi variabili unitari (Cv)'!J12/'Ricavi unitari (p)'!J12)*100)</f>
        <v xml:space="preserve"> </v>
      </c>
      <c r="K12" s="15" t="str">
        <f>IF(OR('Ricavi unitari (p)'!K12=0,'Ricavi unitari (p)'!K12=" ")," ", (1-'Costi variabili unitari (Cv)'!K12/'Ricavi unitari (p)'!K12)*100)</f>
        <v xml:space="preserve"> </v>
      </c>
      <c r="L12" s="15" t="str">
        <f>IF(OR('Ricavi unitari (p)'!L12=0,'Ricavi unitari (p)'!L12=" ")," ", (1-'Costi variabili unitari (Cv)'!L12/'Ricavi unitari (p)'!L12)*100)</f>
        <v xml:space="preserve"> </v>
      </c>
      <c r="M12" s="15" t="str">
        <f>IF(OR('Ricavi unitari (p)'!M12=0,'Ricavi unitari (p)'!M12=" ")," ", (1-'Costi variabili unitari (Cv)'!M12/'Ricavi unitari (p)'!M12)*100)</f>
        <v xml:space="preserve"> </v>
      </c>
      <c r="N12" s="15" t="str">
        <f>IF(OR('Ricavi unitari (p)'!N12=0,'Ricavi unitari (p)'!N12=" ")," ", (1-'Costi variabili unitari (Cv)'!N12/'Ricavi unitari (p)'!N12)*100)</f>
        <v xml:space="preserve"> </v>
      </c>
      <c r="O12" s="15" t="str">
        <f>IF(OR('Ricavi unitari (p)'!O12=0,'Ricavi unitari (p)'!O12=" ")," ", (1-'Costi variabili unitari (Cv)'!O12/'Ricavi unitari (p)'!O12)*100)</f>
        <v xml:space="preserve"> </v>
      </c>
      <c r="P12" s="15" t="str">
        <f>IF(OR('Ricavi unitari (p)'!P12=0,'Ricavi unitari (p)'!P12=" ")," ", (1-'Costi variabili unitari (Cv)'!P12/'Ricavi unitari (p)'!P12)*100)</f>
        <v xml:space="preserve"> </v>
      </c>
      <c r="Q12" s="15" t="str">
        <f>IF(OR('Ricavi unitari (p)'!Q12=0,'Ricavi unitari (p)'!Q12=" ")," ", (1-'Costi variabili unitari (Cv)'!Q12/'Ricavi unitari (p)'!Q12)*100)</f>
        <v xml:space="preserve"> </v>
      </c>
      <c r="R12" s="15" t="str">
        <f>IF(OR('Ricavi unitari (p)'!R12=0,'Ricavi unitari (p)'!R12=" ")," ", (1-'Costi variabili unitari (Cv)'!R12/'Ricavi unitari (p)'!R12)*100)</f>
        <v xml:space="preserve"> </v>
      </c>
      <c r="S12" s="15" t="str">
        <f>IF(OR('Ricavi unitari (p)'!S12=0,'Ricavi unitari (p)'!S12=" ")," ", (1-'Costi variabili unitari (Cv)'!S12/'Ricavi unitari (p)'!S12)*100)</f>
        <v xml:space="preserve"> </v>
      </c>
      <c r="T12" s="15" t="str">
        <f>IF(OR('Ricavi unitari (p)'!T12=0,'Ricavi unitari (p)'!T12=" ")," ", (1-'Costi variabili unitari (Cv)'!T12/'Ricavi unitari (p)'!T12)*100)</f>
        <v xml:space="preserve"> </v>
      </c>
      <c r="U12" s="15" t="str">
        <f>IF(OR('Ricavi unitari (p)'!U12=0,'Ricavi unitari (p)'!U12=" ")," ", (1-'Costi variabili unitari (Cv)'!U12/'Ricavi unitari (p)'!U12)*100)</f>
        <v xml:space="preserve"> </v>
      </c>
      <c r="V12" s="15" t="str">
        <f>IF(OR('Ricavi unitari (p)'!V12=0,'Ricavi unitari (p)'!V12=" ")," ", (1-'Costi variabili unitari (Cv)'!V12/'Ricavi unitari (p)'!V12)*100)</f>
        <v xml:space="preserve"> </v>
      </c>
      <c r="W12" s="15" t="str">
        <f>IF(OR('Ricavi unitari (p)'!W12=0,'Ricavi unitari (p)'!W12=" ")," ", (1-'Costi variabili unitari (Cv)'!W12/'Ricavi unitari (p)'!W12)*100)</f>
        <v xml:space="preserve"> </v>
      </c>
    </row>
    <row r="13" spans="1:23" x14ac:dyDescent="0.2">
      <c r="A13" s="14" t="s">
        <v>6</v>
      </c>
      <c r="B13" s="52">
        <f>'Inserimento dati'!B22</f>
        <v>0</v>
      </c>
      <c r="C13" s="15" t="str">
        <f>IF(OR('Ricavi unitari (p)'!C13=0,'Ricavi unitari (p)'!C13=" ")," ", (1-'Costi variabili unitari (Cv)'!C13/'Ricavi unitari (p)'!C13)*100)</f>
        <v xml:space="preserve"> </v>
      </c>
      <c r="D13" s="15" t="str">
        <f>IF(OR('Ricavi unitari (p)'!D13=0,'Ricavi unitari (p)'!D13=" ")," ", (1-'Costi variabili unitari (Cv)'!D13/'Ricavi unitari (p)'!D13)*100)</f>
        <v xml:space="preserve"> </v>
      </c>
      <c r="E13" s="15" t="str">
        <f>IF(OR('Ricavi unitari (p)'!E13=0,'Ricavi unitari (p)'!E13=" ")," ", (1-'Costi variabili unitari (Cv)'!E13/'Ricavi unitari (p)'!E13)*100)</f>
        <v xml:space="preserve"> </v>
      </c>
      <c r="F13" s="15" t="str">
        <f>IF(OR('Ricavi unitari (p)'!F13=0,'Ricavi unitari (p)'!F13=" ")," ", (1-'Costi variabili unitari (Cv)'!F13/'Ricavi unitari (p)'!F13)*100)</f>
        <v xml:space="preserve"> </v>
      </c>
      <c r="G13" s="15" t="str">
        <f>IF(OR('Ricavi unitari (p)'!G13=0,'Ricavi unitari (p)'!G13=" ")," ", (1-'Costi variabili unitari (Cv)'!G13/'Ricavi unitari (p)'!G13)*100)</f>
        <v xml:space="preserve"> </v>
      </c>
      <c r="H13" s="15" t="str">
        <f>IF(OR('Ricavi unitari (p)'!H13=0,'Ricavi unitari (p)'!H13=" ")," ", (1-'Costi variabili unitari (Cv)'!H13/'Ricavi unitari (p)'!H13)*100)</f>
        <v xml:space="preserve"> </v>
      </c>
      <c r="I13" s="15" t="str">
        <f>IF(OR('Ricavi unitari (p)'!I13=0,'Ricavi unitari (p)'!I13=" ")," ", (1-'Costi variabili unitari (Cv)'!I13/'Ricavi unitari (p)'!I13)*100)</f>
        <v xml:space="preserve"> </v>
      </c>
      <c r="J13" s="15" t="str">
        <f>IF(OR('Ricavi unitari (p)'!J13=0,'Ricavi unitari (p)'!J13=" ")," ", (1-'Costi variabili unitari (Cv)'!J13/'Ricavi unitari (p)'!J13)*100)</f>
        <v xml:space="preserve"> </v>
      </c>
      <c r="K13" s="15" t="str">
        <f>IF(OR('Ricavi unitari (p)'!K13=0,'Ricavi unitari (p)'!K13=" ")," ", (1-'Costi variabili unitari (Cv)'!K13/'Ricavi unitari (p)'!K13)*100)</f>
        <v xml:space="preserve"> </v>
      </c>
      <c r="L13" s="15" t="str">
        <f>IF(OR('Ricavi unitari (p)'!L13=0,'Ricavi unitari (p)'!L13=" ")," ", (1-'Costi variabili unitari (Cv)'!L13/'Ricavi unitari (p)'!L13)*100)</f>
        <v xml:space="preserve"> </v>
      </c>
      <c r="M13" s="15" t="str">
        <f>IF(OR('Ricavi unitari (p)'!M13=0,'Ricavi unitari (p)'!M13=" ")," ", (1-'Costi variabili unitari (Cv)'!M13/'Ricavi unitari (p)'!M13)*100)</f>
        <v xml:space="preserve"> </v>
      </c>
      <c r="N13" s="15" t="str">
        <f>IF(OR('Ricavi unitari (p)'!N13=0,'Ricavi unitari (p)'!N13=" ")," ", (1-'Costi variabili unitari (Cv)'!N13/'Ricavi unitari (p)'!N13)*100)</f>
        <v xml:space="preserve"> </v>
      </c>
      <c r="O13" s="15" t="str">
        <f>IF(OR('Ricavi unitari (p)'!O13=0,'Ricavi unitari (p)'!O13=" ")," ", (1-'Costi variabili unitari (Cv)'!O13/'Ricavi unitari (p)'!O13)*100)</f>
        <v xml:space="preserve"> </v>
      </c>
      <c r="P13" s="15" t="str">
        <f>IF(OR('Ricavi unitari (p)'!P13=0,'Ricavi unitari (p)'!P13=" ")," ", (1-'Costi variabili unitari (Cv)'!P13/'Ricavi unitari (p)'!P13)*100)</f>
        <v xml:space="preserve"> </v>
      </c>
      <c r="Q13" s="15" t="str">
        <f>IF(OR('Ricavi unitari (p)'!Q13=0,'Ricavi unitari (p)'!Q13=" ")," ", (1-'Costi variabili unitari (Cv)'!Q13/'Ricavi unitari (p)'!Q13)*100)</f>
        <v xml:space="preserve"> </v>
      </c>
      <c r="R13" s="15" t="str">
        <f>IF(OR('Ricavi unitari (p)'!R13=0,'Ricavi unitari (p)'!R13=" ")," ", (1-'Costi variabili unitari (Cv)'!R13/'Ricavi unitari (p)'!R13)*100)</f>
        <v xml:space="preserve"> </v>
      </c>
      <c r="S13" s="15" t="str">
        <f>IF(OR('Ricavi unitari (p)'!S13=0,'Ricavi unitari (p)'!S13=" ")," ", (1-'Costi variabili unitari (Cv)'!S13/'Ricavi unitari (p)'!S13)*100)</f>
        <v xml:space="preserve"> </v>
      </c>
      <c r="T13" s="15" t="str">
        <f>IF(OR('Ricavi unitari (p)'!T13=0,'Ricavi unitari (p)'!T13=" ")," ", (1-'Costi variabili unitari (Cv)'!T13/'Ricavi unitari (p)'!T13)*100)</f>
        <v xml:space="preserve"> </v>
      </c>
      <c r="U13" s="15" t="str">
        <f>IF(OR('Ricavi unitari (p)'!U13=0,'Ricavi unitari (p)'!U13=" ")," ", (1-'Costi variabili unitari (Cv)'!U13/'Ricavi unitari (p)'!U13)*100)</f>
        <v xml:space="preserve"> </v>
      </c>
      <c r="V13" s="15" t="str">
        <f>IF(OR('Ricavi unitari (p)'!V13=0,'Ricavi unitari (p)'!V13=" ")," ", (1-'Costi variabili unitari (Cv)'!V13/'Ricavi unitari (p)'!V13)*100)</f>
        <v xml:space="preserve"> </v>
      </c>
      <c r="W13" s="15" t="str">
        <f>IF(OR('Ricavi unitari (p)'!W13=0,'Ricavi unitari (p)'!W13=" ")," ", (1-'Costi variabili unitari (Cv)'!W13/'Ricavi unitari (p)'!W13)*100)</f>
        <v xml:space="preserve"> </v>
      </c>
    </row>
    <row r="14" spans="1:23" x14ac:dyDescent="0.2">
      <c r="A14" s="14" t="s">
        <v>7</v>
      </c>
      <c r="B14" s="52">
        <f>'Inserimento dati'!B23</f>
        <v>0</v>
      </c>
      <c r="C14" s="15" t="str">
        <f>IF(OR('Ricavi unitari (p)'!C14=0,'Ricavi unitari (p)'!C14=" ")," ", (1-'Costi variabili unitari (Cv)'!C14/'Ricavi unitari (p)'!C14)*100)</f>
        <v xml:space="preserve"> </v>
      </c>
      <c r="D14" s="15" t="str">
        <f>IF(OR('Ricavi unitari (p)'!D14=0,'Ricavi unitari (p)'!D14=" ")," ", (1-'Costi variabili unitari (Cv)'!D14/'Ricavi unitari (p)'!D14)*100)</f>
        <v xml:space="preserve"> </v>
      </c>
      <c r="E14" s="15" t="str">
        <f>IF(OR('Ricavi unitari (p)'!E14=0,'Ricavi unitari (p)'!E14=" ")," ", (1-'Costi variabili unitari (Cv)'!E14/'Ricavi unitari (p)'!E14)*100)</f>
        <v xml:space="preserve"> </v>
      </c>
      <c r="F14" s="15" t="str">
        <f>IF(OR('Ricavi unitari (p)'!F14=0,'Ricavi unitari (p)'!F14=" ")," ", (1-'Costi variabili unitari (Cv)'!F14/'Ricavi unitari (p)'!F14)*100)</f>
        <v xml:space="preserve"> </v>
      </c>
      <c r="G14" s="15" t="str">
        <f>IF(OR('Ricavi unitari (p)'!G14=0,'Ricavi unitari (p)'!G14=" ")," ", (1-'Costi variabili unitari (Cv)'!G14/'Ricavi unitari (p)'!G14)*100)</f>
        <v xml:space="preserve"> </v>
      </c>
      <c r="H14" s="15" t="str">
        <f>IF(OR('Ricavi unitari (p)'!H14=0,'Ricavi unitari (p)'!H14=" ")," ", (1-'Costi variabili unitari (Cv)'!H14/'Ricavi unitari (p)'!H14)*100)</f>
        <v xml:space="preserve"> </v>
      </c>
      <c r="I14" s="15" t="str">
        <f>IF(OR('Ricavi unitari (p)'!I14=0,'Ricavi unitari (p)'!I14=" ")," ", (1-'Costi variabili unitari (Cv)'!I14/'Ricavi unitari (p)'!I14)*100)</f>
        <v xml:space="preserve"> </v>
      </c>
      <c r="J14" s="15" t="str">
        <f>IF(OR('Ricavi unitari (p)'!J14=0,'Ricavi unitari (p)'!J14=" ")," ", (1-'Costi variabili unitari (Cv)'!J14/'Ricavi unitari (p)'!J14)*100)</f>
        <v xml:space="preserve"> </v>
      </c>
      <c r="K14" s="15" t="str">
        <f>IF(OR('Ricavi unitari (p)'!K14=0,'Ricavi unitari (p)'!K14=" ")," ", (1-'Costi variabili unitari (Cv)'!K14/'Ricavi unitari (p)'!K14)*100)</f>
        <v xml:space="preserve"> </v>
      </c>
      <c r="L14" s="15" t="str">
        <f>IF(OR('Ricavi unitari (p)'!L14=0,'Ricavi unitari (p)'!L14=" ")," ", (1-'Costi variabili unitari (Cv)'!L14/'Ricavi unitari (p)'!L14)*100)</f>
        <v xml:space="preserve"> </v>
      </c>
      <c r="M14" s="15" t="str">
        <f>IF(OR('Ricavi unitari (p)'!M14=0,'Ricavi unitari (p)'!M14=" ")," ", (1-'Costi variabili unitari (Cv)'!M14/'Ricavi unitari (p)'!M14)*100)</f>
        <v xml:space="preserve"> </v>
      </c>
      <c r="N14" s="15" t="str">
        <f>IF(OR('Ricavi unitari (p)'!N14=0,'Ricavi unitari (p)'!N14=" ")," ", (1-'Costi variabili unitari (Cv)'!N14/'Ricavi unitari (p)'!N14)*100)</f>
        <v xml:space="preserve"> </v>
      </c>
      <c r="O14" s="15" t="str">
        <f>IF(OR('Ricavi unitari (p)'!O14=0,'Ricavi unitari (p)'!O14=" ")," ", (1-'Costi variabili unitari (Cv)'!O14/'Ricavi unitari (p)'!O14)*100)</f>
        <v xml:space="preserve"> </v>
      </c>
      <c r="P14" s="15" t="str">
        <f>IF(OR('Ricavi unitari (p)'!P14=0,'Ricavi unitari (p)'!P14=" ")," ", (1-'Costi variabili unitari (Cv)'!P14/'Ricavi unitari (p)'!P14)*100)</f>
        <v xml:space="preserve"> </v>
      </c>
      <c r="Q14" s="15" t="str">
        <f>IF(OR('Ricavi unitari (p)'!Q14=0,'Ricavi unitari (p)'!Q14=" ")," ", (1-'Costi variabili unitari (Cv)'!Q14/'Ricavi unitari (p)'!Q14)*100)</f>
        <v xml:space="preserve"> </v>
      </c>
      <c r="R14" s="15" t="str">
        <f>IF(OR('Ricavi unitari (p)'!R14=0,'Ricavi unitari (p)'!R14=" ")," ", (1-'Costi variabili unitari (Cv)'!R14/'Ricavi unitari (p)'!R14)*100)</f>
        <v xml:space="preserve"> </v>
      </c>
      <c r="S14" s="15" t="str">
        <f>IF(OR('Ricavi unitari (p)'!S14=0,'Ricavi unitari (p)'!S14=" ")," ", (1-'Costi variabili unitari (Cv)'!S14/'Ricavi unitari (p)'!S14)*100)</f>
        <v xml:space="preserve"> </v>
      </c>
      <c r="T14" s="15" t="str">
        <f>IF(OR('Ricavi unitari (p)'!T14=0,'Ricavi unitari (p)'!T14=" ")," ", (1-'Costi variabili unitari (Cv)'!T14/'Ricavi unitari (p)'!T14)*100)</f>
        <v xml:space="preserve"> </v>
      </c>
      <c r="U14" s="15" t="str">
        <f>IF(OR('Ricavi unitari (p)'!U14=0,'Ricavi unitari (p)'!U14=" ")," ", (1-'Costi variabili unitari (Cv)'!U14/'Ricavi unitari (p)'!U14)*100)</f>
        <v xml:space="preserve"> </v>
      </c>
      <c r="V14" s="15" t="str">
        <f>IF(OR('Ricavi unitari (p)'!V14=0,'Ricavi unitari (p)'!V14=" ")," ", (1-'Costi variabili unitari (Cv)'!V14/'Ricavi unitari (p)'!V14)*100)</f>
        <v xml:space="preserve"> </v>
      </c>
      <c r="W14" s="15" t="str">
        <f>IF(OR('Ricavi unitari (p)'!W14=0,'Ricavi unitari (p)'!W14=" ")," ", (1-'Costi variabili unitari (Cv)'!W14/'Ricavi unitari (p)'!W14)*100)</f>
        <v xml:space="preserve"> </v>
      </c>
    </row>
    <row r="15" spans="1:23" x14ac:dyDescent="0.2">
      <c r="A15" s="14" t="s">
        <v>8</v>
      </c>
      <c r="B15" s="52">
        <f>'Inserimento dati'!B24</f>
        <v>0</v>
      </c>
      <c r="C15" s="15" t="str">
        <f>IF(OR('Ricavi unitari (p)'!C15=0,'Ricavi unitari (p)'!C15=" ")," ", (1-'Costi variabili unitari (Cv)'!C15/'Ricavi unitari (p)'!C15)*100)</f>
        <v xml:space="preserve"> </v>
      </c>
      <c r="D15" s="15" t="str">
        <f>IF(OR('Ricavi unitari (p)'!D15=0,'Ricavi unitari (p)'!D15=" ")," ", (1-'Costi variabili unitari (Cv)'!D15/'Ricavi unitari (p)'!D15)*100)</f>
        <v xml:space="preserve"> </v>
      </c>
      <c r="E15" s="15" t="str">
        <f>IF(OR('Ricavi unitari (p)'!E15=0,'Ricavi unitari (p)'!E15=" ")," ", (1-'Costi variabili unitari (Cv)'!E15/'Ricavi unitari (p)'!E15)*100)</f>
        <v xml:space="preserve"> </v>
      </c>
      <c r="F15" s="15" t="str">
        <f>IF(OR('Ricavi unitari (p)'!F15=0,'Ricavi unitari (p)'!F15=" ")," ", (1-'Costi variabili unitari (Cv)'!F15/'Ricavi unitari (p)'!F15)*100)</f>
        <v xml:space="preserve"> </v>
      </c>
      <c r="G15" s="15" t="str">
        <f>IF(OR('Ricavi unitari (p)'!G15=0,'Ricavi unitari (p)'!G15=" ")," ", (1-'Costi variabili unitari (Cv)'!G15/'Ricavi unitari (p)'!G15)*100)</f>
        <v xml:space="preserve"> </v>
      </c>
      <c r="H15" s="15" t="str">
        <f>IF(OR('Ricavi unitari (p)'!H15=0,'Ricavi unitari (p)'!H15=" ")," ", (1-'Costi variabili unitari (Cv)'!H15/'Ricavi unitari (p)'!H15)*100)</f>
        <v xml:space="preserve"> </v>
      </c>
      <c r="I15" s="15" t="str">
        <f>IF(OR('Ricavi unitari (p)'!I15=0,'Ricavi unitari (p)'!I15=" ")," ", (1-'Costi variabili unitari (Cv)'!I15/'Ricavi unitari (p)'!I15)*100)</f>
        <v xml:space="preserve"> </v>
      </c>
      <c r="J15" s="15" t="str">
        <f>IF(OR('Ricavi unitari (p)'!J15=0,'Ricavi unitari (p)'!J15=" ")," ", (1-'Costi variabili unitari (Cv)'!J15/'Ricavi unitari (p)'!J15)*100)</f>
        <v xml:space="preserve"> </v>
      </c>
      <c r="K15" s="15" t="str">
        <f>IF(OR('Ricavi unitari (p)'!K15=0,'Ricavi unitari (p)'!K15=" ")," ", (1-'Costi variabili unitari (Cv)'!K15/'Ricavi unitari (p)'!K15)*100)</f>
        <v xml:space="preserve"> </v>
      </c>
      <c r="L15" s="15" t="str">
        <f>IF(OR('Ricavi unitari (p)'!L15=0,'Ricavi unitari (p)'!L15=" ")," ", (1-'Costi variabili unitari (Cv)'!L15/'Ricavi unitari (p)'!L15)*100)</f>
        <v xml:space="preserve"> </v>
      </c>
      <c r="M15" s="15" t="str">
        <f>IF(OR('Ricavi unitari (p)'!M15=0,'Ricavi unitari (p)'!M15=" ")," ", (1-'Costi variabili unitari (Cv)'!M15/'Ricavi unitari (p)'!M15)*100)</f>
        <v xml:space="preserve"> </v>
      </c>
      <c r="N15" s="15" t="str">
        <f>IF(OR('Ricavi unitari (p)'!N15=0,'Ricavi unitari (p)'!N15=" ")," ", (1-'Costi variabili unitari (Cv)'!N15/'Ricavi unitari (p)'!N15)*100)</f>
        <v xml:space="preserve"> </v>
      </c>
      <c r="O15" s="15" t="str">
        <f>IF(OR('Ricavi unitari (p)'!O15=0,'Ricavi unitari (p)'!O15=" ")," ", (1-'Costi variabili unitari (Cv)'!O15/'Ricavi unitari (p)'!O15)*100)</f>
        <v xml:space="preserve"> </v>
      </c>
      <c r="P15" s="15" t="str">
        <f>IF(OR('Ricavi unitari (p)'!P15=0,'Ricavi unitari (p)'!P15=" ")," ", (1-'Costi variabili unitari (Cv)'!P15/'Ricavi unitari (p)'!P15)*100)</f>
        <v xml:space="preserve"> </v>
      </c>
      <c r="Q15" s="15" t="str">
        <f>IF(OR('Ricavi unitari (p)'!Q15=0,'Ricavi unitari (p)'!Q15=" ")," ", (1-'Costi variabili unitari (Cv)'!Q15/'Ricavi unitari (p)'!Q15)*100)</f>
        <v xml:space="preserve"> </v>
      </c>
      <c r="R15" s="15" t="str">
        <f>IF(OR('Ricavi unitari (p)'!R15=0,'Ricavi unitari (p)'!R15=" ")," ", (1-'Costi variabili unitari (Cv)'!R15/'Ricavi unitari (p)'!R15)*100)</f>
        <v xml:space="preserve"> </v>
      </c>
      <c r="S15" s="15" t="str">
        <f>IF(OR('Ricavi unitari (p)'!S15=0,'Ricavi unitari (p)'!S15=" ")," ", (1-'Costi variabili unitari (Cv)'!S15/'Ricavi unitari (p)'!S15)*100)</f>
        <v xml:space="preserve"> </v>
      </c>
      <c r="T15" s="15" t="str">
        <f>IF(OR('Ricavi unitari (p)'!T15=0,'Ricavi unitari (p)'!T15=" ")," ", (1-'Costi variabili unitari (Cv)'!T15/'Ricavi unitari (p)'!T15)*100)</f>
        <v xml:space="preserve"> </v>
      </c>
      <c r="U15" s="15" t="str">
        <f>IF(OR('Ricavi unitari (p)'!U15=0,'Ricavi unitari (p)'!U15=" ")," ", (1-'Costi variabili unitari (Cv)'!U15/'Ricavi unitari (p)'!U15)*100)</f>
        <v xml:space="preserve"> </v>
      </c>
      <c r="V15" s="15" t="str">
        <f>IF(OR('Ricavi unitari (p)'!V15=0,'Ricavi unitari (p)'!V15=" ")," ", (1-'Costi variabili unitari (Cv)'!V15/'Ricavi unitari (p)'!V15)*100)</f>
        <v xml:space="preserve"> </v>
      </c>
      <c r="W15" s="15" t="str">
        <f>IF(OR('Ricavi unitari (p)'!W15=0,'Ricavi unitari (p)'!W15=" ")," ", (1-'Costi variabili unitari (Cv)'!W15/'Ricavi unitari (p)'!W15)*100)</f>
        <v xml:space="preserve"> </v>
      </c>
    </row>
    <row r="16" spans="1:23" x14ac:dyDescent="0.2">
      <c r="A16" s="14" t="s">
        <v>9</v>
      </c>
      <c r="B16" s="52">
        <f>'Inserimento dati'!B25</f>
        <v>0</v>
      </c>
      <c r="C16" s="15" t="str">
        <f>IF(OR('Ricavi unitari (p)'!C16=0,'Ricavi unitari (p)'!C16=" ")," ", (1-'Costi variabili unitari (Cv)'!C16/'Ricavi unitari (p)'!C16)*100)</f>
        <v xml:space="preserve"> </v>
      </c>
      <c r="D16" s="15" t="str">
        <f>IF(OR('Ricavi unitari (p)'!D16=0,'Ricavi unitari (p)'!D16=" ")," ", (1-'Costi variabili unitari (Cv)'!D16/'Ricavi unitari (p)'!D16)*100)</f>
        <v xml:space="preserve"> </v>
      </c>
      <c r="E16" s="15" t="str">
        <f>IF(OR('Ricavi unitari (p)'!E16=0,'Ricavi unitari (p)'!E16=" ")," ", (1-'Costi variabili unitari (Cv)'!E16/'Ricavi unitari (p)'!E16)*100)</f>
        <v xml:space="preserve"> </v>
      </c>
      <c r="F16" s="15" t="str">
        <f>IF(OR('Ricavi unitari (p)'!F16=0,'Ricavi unitari (p)'!F16=" ")," ", (1-'Costi variabili unitari (Cv)'!F16/'Ricavi unitari (p)'!F16)*100)</f>
        <v xml:space="preserve"> </v>
      </c>
      <c r="G16" s="15" t="str">
        <f>IF(OR('Ricavi unitari (p)'!G16=0,'Ricavi unitari (p)'!G16=" ")," ", (1-'Costi variabili unitari (Cv)'!G16/'Ricavi unitari (p)'!G16)*100)</f>
        <v xml:space="preserve"> </v>
      </c>
      <c r="H16" s="15" t="str">
        <f>IF(OR('Ricavi unitari (p)'!H16=0,'Ricavi unitari (p)'!H16=" ")," ", (1-'Costi variabili unitari (Cv)'!H16/'Ricavi unitari (p)'!H16)*100)</f>
        <v xml:space="preserve"> </v>
      </c>
      <c r="I16" s="15" t="str">
        <f>IF(OR('Ricavi unitari (p)'!I16=0,'Ricavi unitari (p)'!I16=" ")," ", (1-'Costi variabili unitari (Cv)'!I16/'Ricavi unitari (p)'!I16)*100)</f>
        <v xml:space="preserve"> </v>
      </c>
      <c r="J16" s="15" t="str">
        <f>IF(OR('Ricavi unitari (p)'!J16=0,'Ricavi unitari (p)'!J16=" ")," ", (1-'Costi variabili unitari (Cv)'!J16/'Ricavi unitari (p)'!J16)*100)</f>
        <v xml:space="preserve"> </v>
      </c>
      <c r="K16" s="15" t="str">
        <f>IF(OR('Ricavi unitari (p)'!K16=0,'Ricavi unitari (p)'!K16=" ")," ", (1-'Costi variabili unitari (Cv)'!K16/'Ricavi unitari (p)'!K16)*100)</f>
        <v xml:space="preserve"> </v>
      </c>
      <c r="L16" s="15" t="str">
        <f>IF(OR('Ricavi unitari (p)'!L16=0,'Ricavi unitari (p)'!L16=" ")," ", (1-'Costi variabili unitari (Cv)'!L16/'Ricavi unitari (p)'!L16)*100)</f>
        <v xml:space="preserve"> </v>
      </c>
      <c r="M16" s="15" t="str">
        <f>IF(OR('Ricavi unitari (p)'!M16=0,'Ricavi unitari (p)'!M16=" ")," ", (1-'Costi variabili unitari (Cv)'!M16/'Ricavi unitari (p)'!M16)*100)</f>
        <v xml:space="preserve"> </v>
      </c>
      <c r="N16" s="15" t="str">
        <f>IF(OR('Ricavi unitari (p)'!N16=0,'Ricavi unitari (p)'!N16=" ")," ", (1-'Costi variabili unitari (Cv)'!N16/'Ricavi unitari (p)'!N16)*100)</f>
        <v xml:space="preserve"> </v>
      </c>
      <c r="O16" s="15" t="str">
        <f>IF(OR('Ricavi unitari (p)'!O16=0,'Ricavi unitari (p)'!O16=" ")," ", (1-'Costi variabili unitari (Cv)'!O16/'Ricavi unitari (p)'!O16)*100)</f>
        <v xml:space="preserve"> </v>
      </c>
      <c r="P16" s="15" t="str">
        <f>IF(OR('Ricavi unitari (p)'!P16=0,'Ricavi unitari (p)'!P16=" ")," ", (1-'Costi variabili unitari (Cv)'!P16/'Ricavi unitari (p)'!P16)*100)</f>
        <v xml:space="preserve"> </v>
      </c>
      <c r="Q16" s="15" t="str">
        <f>IF(OR('Ricavi unitari (p)'!Q16=0,'Ricavi unitari (p)'!Q16=" ")," ", (1-'Costi variabili unitari (Cv)'!Q16/'Ricavi unitari (p)'!Q16)*100)</f>
        <v xml:space="preserve"> </v>
      </c>
      <c r="R16" s="15" t="str">
        <f>IF(OR('Ricavi unitari (p)'!R16=0,'Ricavi unitari (p)'!R16=" ")," ", (1-'Costi variabili unitari (Cv)'!R16/'Ricavi unitari (p)'!R16)*100)</f>
        <v xml:space="preserve"> </v>
      </c>
      <c r="S16" s="15" t="str">
        <f>IF(OR('Ricavi unitari (p)'!S16=0,'Ricavi unitari (p)'!S16=" ")," ", (1-'Costi variabili unitari (Cv)'!S16/'Ricavi unitari (p)'!S16)*100)</f>
        <v xml:space="preserve"> </v>
      </c>
      <c r="T16" s="15" t="str">
        <f>IF(OR('Ricavi unitari (p)'!T16=0,'Ricavi unitari (p)'!T16=" ")," ", (1-'Costi variabili unitari (Cv)'!T16/'Ricavi unitari (p)'!T16)*100)</f>
        <v xml:space="preserve"> </v>
      </c>
      <c r="U16" s="15" t="str">
        <f>IF(OR('Ricavi unitari (p)'!U16=0,'Ricavi unitari (p)'!U16=" ")," ", (1-'Costi variabili unitari (Cv)'!U16/'Ricavi unitari (p)'!U16)*100)</f>
        <v xml:space="preserve"> </v>
      </c>
      <c r="V16" s="15" t="str">
        <f>IF(OR('Ricavi unitari (p)'!V16=0,'Ricavi unitari (p)'!V16=" ")," ", (1-'Costi variabili unitari (Cv)'!V16/'Ricavi unitari (p)'!V16)*100)</f>
        <v xml:space="preserve"> </v>
      </c>
      <c r="W16" s="15" t="str">
        <f>IF(OR('Ricavi unitari (p)'!W16=0,'Ricavi unitari (p)'!W16=" ")," ", (1-'Costi variabili unitari (Cv)'!W16/'Ricavi unitari (p)'!W16)*100)</f>
        <v xml:space="preserve"> </v>
      </c>
    </row>
    <row r="17" spans="1:23" x14ac:dyDescent="0.2">
      <c r="A17" s="14" t="s">
        <v>10</v>
      </c>
      <c r="B17" s="52">
        <f>'Inserimento dati'!B26</f>
        <v>0</v>
      </c>
      <c r="C17" s="15" t="str">
        <f>IF(OR('Ricavi unitari (p)'!C17=0,'Ricavi unitari (p)'!C17=" ")," ", (1-'Costi variabili unitari (Cv)'!C17/'Ricavi unitari (p)'!C17)*100)</f>
        <v xml:space="preserve"> </v>
      </c>
      <c r="D17" s="15" t="str">
        <f>IF(OR('Ricavi unitari (p)'!D17=0,'Ricavi unitari (p)'!D17=" ")," ", (1-'Costi variabili unitari (Cv)'!D17/'Ricavi unitari (p)'!D17)*100)</f>
        <v xml:space="preserve"> </v>
      </c>
      <c r="E17" s="15" t="str">
        <f>IF(OR('Ricavi unitari (p)'!E17=0,'Ricavi unitari (p)'!E17=" ")," ", (1-'Costi variabili unitari (Cv)'!E17/'Ricavi unitari (p)'!E17)*100)</f>
        <v xml:space="preserve"> </v>
      </c>
      <c r="F17" s="15" t="str">
        <f>IF(OR('Ricavi unitari (p)'!F17=0,'Ricavi unitari (p)'!F17=" ")," ", (1-'Costi variabili unitari (Cv)'!F17/'Ricavi unitari (p)'!F17)*100)</f>
        <v xml:space="preserve"> </v>
      </c>
      <c r="G17" s="15" t="str">
        <f>IF(OR('Ricavi unitari (p)'!G17=0,'Ricavi unitari (p)'!G17=" ")," ", (1-'Costi variabili unitari (Cv)'!G17/'Ricavi unitari (p)'!G17)*100)</f>
        <v xml:space="preserve"> </v>
      </c>
      <c r="H17" s="15" t="str">
        <f>IF(OR('Ricavi unitari (p)'!H17=0,'Ricavi unitari (p)'!H17=" ")," ", (1-'Costi variabili unitari (Cv)'!H17/'Ricavi unitari (p)'!H17)*100)</f>
        <v xml:space="preserve"> </v>
      </c>
      <c r="I17" s="15" t="str">
        <f>IF(OR('Ricavi unitari (p)'!I17=0,'Ricavi unitari (p)'!I17=" ")," ", (1-'Costi variabili unitari (Cv)'!I17/'Ricavi unitari (p)'!I17)*100)</f>
        <v xml:space="preserve"> </v>
      </c>
      <c r="J17" s="15" t="str">
        <f>IF(OR('Ricavi unitari (p)'!J17=0,'Ricavi unitari (p)'!J17=" ")," ", (1-'Costi variabili unitari (Cv)'!J17/'Ricavi unitari (p)'!J17)*100)</f>
        <v xml:space="preserve"> </v>
      </c>
      <c r="K17" s="15" t="str">
        <f>IF(OR('Ricavi unitari (p)'!K17=0,'Ricavi unitari (p)'!K17=" ")," ", (1-'Costi variabili unitari (Cv)'!K17/'Ricavi unitari (p)'!K17)*100)</f>
        <v xml:space="preserve"> </v>
      </c>
      <c r="L17" s="15" t="str">
        <f>IF(OR('Ricavi unitari (p)'!L17=0,'Ricavi unitari (p)'!L17=" ")," ", (1-'Costi variabili unitari (Cv)'!L17/'Ricavi unitari (p)'!L17)*100)</f>
        <v xml:space="preserve"> </v>
      </c>
      <c r="M17" s="15" t="str">
        <f>IF(OR('Ricavi unitari (p)'!M17=0,'Ricavi unitari (p)'!M17=" ")," ", (1-'Costi variabili unitari (Cv)'!M17/'Ricavi unitari (p)'!M17)*100)</f>
        <v xml:space="preserve"> </v>
      </c>
      <c r="N17" s="15" t="str">
        <f>IF(OR('Ricavi unitari (p)'!N17=0,'Ricavi unitari (p)'!N17=" ")," ", (1-'Costi variabili unitari (Cv)'!N17/'Ricavi unitari (p)'!N17)*100)</f>
        <v xml:space="preserve"> </v>
      </c>
      <c r="O17" s="15" t="str">
        <f>IF(OR('Ricavi unitari (p)'!O17=0,'Ricavi unitari (p)'!O17=" ")," ", (1-'Costi variabili unitari (Cv)'!O17/'Ricavi unitari (p)'!O17)*100)</f>
        <v xml:space="preserve"> </v>
      </c>
      <c r="P17" s="15" t="str">
        <f>IF(OR('Ricavi unitari (p)'!P17=0,'Ricavi unitari (p)'!P17=" ")," ", (1-'Costi variabili unitari (Cv)'!P17/'Ricavi unitari (p)'!P17)*100)</f>
        <v xml:space="preserve"> </v>
      </c>
      <c r="Q17" s="15" t="str">
        <f>IF(OR('Ricavi unitari (p)'!Q17=0,'Ricavi unitari (p)'!Q17=" ")," ", (1-'Costi variabili unitari (Cv)'!Q17/'Ricavi unitari (p)'!Q17)*100)</f>
        <v xml:space="preserve"> </v>
      </c>
      <c r="R17" s="15" t="str">
        <f>IF(OR('Ricavi unitari (p)'!R17=0,'Ricavi unitari (p)'!R17=" ")," ", (1-'Costi variabili unitari (Cv)'!R17/'Ricavi unitari (p)'!R17)*100)</f>
        <v xml:space="preserve"> </v>
      </c>
      <c r="S17" s="15" t="str">
        <f>IF(OR('Ricavi unitari (p)'!S17=0,'Ricavi unitari (p)'!S17=" ")," ", (1-'Costi variabili unitari (Cv)'!S17/'Ricavi unitari (p)'!S17)*100)</f>
        <v xml:space="preserve"> </v>
      </c>
      <c r="T17" s="15" t="str">
        <f>IF(OR('Ricavi unitari (p)'!T17=0,'Ricavi unitari (p)'!T17=" ")," ", (1-'Costi variabili unitari (Cv)'!T17/'Ricavi unitari (p)'!T17)*100)</f>
        <v xml:space="preserve"> </v>
      </c>
      <c r="U17" s="15" t="str">
        <f>IF(OR('Ricavi unitari (p)'!U17=0,'Ricavi unitari (p)'!U17=" ")," ", (1-'Costi variabili unitari (Cv)'!U17/'Ricavi unitari (p)'!U17)*100)</f>
        <v xml:space="preserve"> </v>
      </c>
      <c r="V17" s="15" t="str">
        <f>IF(OR('Ricavi unitari (p)'!V17=0,'Ricavi unitari (p)'!V17=" ")," ", (1-'Costi variabili unitari (Cv)'!V17/'Ricavi unitari (p)'!V17)*100)</f>
        <v xml:space="preserve"> </v>
      </c>
      <c r="W17" s="15" t="str">
        <f>IF(OR('Ricavi unitari (p)'!W17=0,'Ricavi unitari (p)'!W17=" ")," ", (1-'Costi variabili unitari (Cv)'!W17/'Ricavi unitari (p)'!W17)*100)</f>
        <v xml:space="preserve"> </v>
      </c>
    </row>
    <row r="18" spans="1:23" x14ac:dyDescent="0.2">
      <c r="A18" s="14" t="s">
        <v>11</v>
      </c>
      <c r="B18" s="52">
        <f>'Inserimento dati'!B27</f>
        <v>0</v>
      </c>
      <c r="C18" s="15" t="str">
        <f>IF(OR('Ricavi unitari (p)'!C18=0,'Ricavi unitari (p)'!C18=" ")," ", (1-'Costi variabili unitari (Cv)'!C18/'Ricavi unitari (p)'!C18)*100)</f>
        <v xml:space="preserve"> </v>
      </c>
      <c r="D18" s="15" t="str">
        <f>IF(OR('Ricavi unitari (p)'!D18=0,'Ricavi unitari (p)'!D18=" ")," ", (1-'Costi variabili unitari (Cv)'!D18/'Ricavi unitari (p)'!D18)*100)</f>
        <v xml:space="preserve"> </v>
      </c>
      <c r="E18" s="15" t="str">
        <f>IF(OR('Ricavi unitari (p)'!E18=0,'Ricavi unitari (p)'!E18=" ")," ", (1-'Costi variabili unitari (Cv)'!E18/'Ricavi unitari (p)'!E18)*100)</f>
        <v xml:space="preserve"> </v>
      </c>
      <c r="F18" s="15" t="str">
        <f>IF(OR('Ricavi unitari (p)'!F18=0,'Ricavi unitari (p)'!F18=" ")," ", (1-'Costi variabili unitari (Cv)'!F18/'Ricavi unitari (p)'!F18)*100)</f>
        <v xml:space="preserve"> </v>
      </c>
      <c r="G18" s="15" t="str">
        <f>IF(OR('Ricavi unitari (p)'!G18=0,'Ricavi unitari (p)'!G18=" ")," ", (1-'Costi variabili unitari (Cv)'!G18/'Ricavi unitari (p)'!G18)*100)</f>
        <v xml:space="preserve"> </v>
      </c>
      <c r="H18" s="15" t="str">
        <f>IF(OR('Ricavi unitari (p)'!H18=0,'Ricavi unitari (p)'!H18=" ")," ", (1-'Costi variabili unitari (Cv)'!H18/'Ricavi unitari (p)'!H18)*100)</f>
        <v xml:space="preserve"> </v>
      </c>
      <c r="I18" s="15" t="str">
        <f>IF(OR('Ricavi unitari (p)'!I18=0,'Ricavi unitari (p)'!I18=" ")," ", (1-'Costi variabili unitari (Cv)'!I18/'Ricavi unitari (p)'!I18)*100)</f>
        <v xml:space="preserve"> </v>
      </c>
      <c r="J18" s="15" t="str">
        <f>IF(OR('Ricavi unitari (p)'!J18=0,'Ricavi unitari (p)'!J18=" ")," ", (1-'Costi variabili unitari (Cv)'!J18/'Ricavi unitari (p)'!J18)*100)</f>
        <v xml:space="preserve"> </v>
      </c>
      <c r="K18" s="15" t="str">
        <f>IF(OR('Ricavi unitari (p)'!K18=0,'Ricavi unitari (p)'!K18=" ")," ", (1-'Costi variabili unitari (Cv)'!K18/'Ricavi unitari (p)'!K18)*100)</f>
        <v xml:space="preserve"> </v>
      </c>
      <c r="L18" s="15" t="str">
        <f>IF(OR('Ricavi unitari (p)'!L18=0,'Ricavi unitari (p)'!L18=" ")," ", (1-'Costi variabili unitari (Cv)'!L18/'Ricavi unitari (p)'!L18)*100)</f>
        <v xml:space="preserve"> </v>
      </c>
      <c r="M18" s="15" t="str">
        <f>IF(OR('Ricavi unitari (p)'!M18=0,'Ricavi unitari (p)'!M18=" ")," ", (1-'Costi variabili unitari (Cv)'!M18/'Ricavi unitari (p)'!M18)*100)</f>
        <v xml:space="preserve"> </v>
      </c>
      <c r="N18" s="15" t="str">
        <f>IF(OR('Ricavi unitari (p)'!N18=0,'Ricavi unitari (p)'!N18=" ")," ", (1-'Costi variabili unitari (Cv)'!N18/'Ricavi unitari (p)'!N18)*100)</f>
        <v xml:space="preserve"> </v>
      </c>
      <c r="O18" s="15" t="str">
        <f>IF(OR('Ricavi unitari (p)'!O18=0,'Ricavi unitari (p)'!O18=" ")," ", (1-'Costi variabili unitari (Cv)'!O18/'Ricavi unitari (p)'!O18)*100)</f>
        <v xml:space="preserve"> </v>
      </c>
      <c r="P18" s="15" t="str">
        <f>IF(OR('Ricavi unitari (p)'!P18=0,'Ricavi unitari (p)'!P18=" ")," ", (1-'Costi variabili unitari (Cv)'!P18/'Ricavi unitari (p)'!P18)*100)</f>
        <v xml:space="preserve"> </v>
      </c>
      <c r="Q18" s="15" t="str">
        <f>IF(OR('Ricavi unitari (p)'!Q18=0,'Ricavi unitari (p)'!Q18=" ")," ", (1-'Costi variabili unitari (Cv)'!Q18/'Ricavi unitari (p)'!Q18)*100)</f>
        <v xml:space="preserve"> </v>
      </c>
      <c r="R18" s="15" t="str">
        <f>IF(OR('Ricavi unitari (p)'!R18=0,'Ricavi unitari (p)'!R18=" ")," ", (1-'Costi variabili unitari (Cv)'!R18/'Ricavi unitari (p)'!R18)*100)</f>
        <v xml:space="preserve"> </v>
      </c>
      <c r="S18" s="15" t="str">
        <f>IF(OR('Ricavi unitari (p)'!S18=0,'Ricavi unitari (p)'!S18=" ")," ", (1-'Costi variabili unitari (Cv)'!S18/'Ricavi unitari (p)'!S18)*100)</f>
        <v xml:space="preserve"> </v>
      </c>
      <c r="T18" s="15" t="str">
        <f>IF(OR('Ricavi unitari (p)'!T18=0,'Ricavi unitari (p)'!T18=" ")," ", (1-'Costi variabili unitari (Cv)'!T18/'Ricavi unitari (p)'!T18)*100)</f>
        <v xml:space="preserve"> </v>
      </c>
      <c r="U18" s="15" t="str">
        <f>IF(OR('Ricavi unitari (p)'!U18=0,'Ricavi unitari (p)'!U18=" ")," ", (1-'Costi variabili unitari (Cv)'!U18/'Ricavi unitari (p)'!U18)*100)</f>
        <v xml:space="preserve"> </v>
      </c>
      <c r="V18" s="15" t="str">
        <f>IF(OR('Ricavi unitari (p)'!V18=0,'Ricavi unitari (p)'!V18=" ")," ", (1-'Costi variabili unitari (Cv)'!V18/'Ricavi unitari (p)'!V18)*100)</f>
        <v xml:space="preserve"> </v>
      </c>
      <c r="W18" s="15" t="str">
        <f>IF(OR('Ricavi unitari (p)'!W18=0,'Ricavi unitari (p)'!W18=" ")," ", (1-'Costi variabili unitari (Cv)'!W18/'Ricavi unitari (p)'!W18)*100)</f>
        <v xml:space="preserve"> </v>
      </c>
    </row>
    <row r="19" spans="1:23" x14ac:dyDescent="0.2">
      <c r="A19" s="14" t="s">
        <v>12</v>
      </c>
      <c r="B19" s="52">
        <f>'Inserimento dati'!B28</f>
        <v>0</v>
      </c>
      <c r="C19" s="15" t="str">
        <f>IF(OR('Ricavi unitari (p)'!C19=0,'Ricavi unitari (p)'!C19=" ")," ", (1-'Costi variabili unitari (Cv)'!C19/'Ricavi unitari (p)'!C19)*100)</f>
        <v xml:space="preserve"> </v>
      </c>
      <c r="D19" s="15" t="str">
        <f>IF(OR('Ricavi unitari (p)'!D19=0,'Ricavi unitari (p)'!D19=" ")," ", (1-'Costi variabili unitari (Cv)'!D19/'Ricavi unitari (p)'!D19)*100)</f>
        <v xml:space="preserve"> </v>
      </c>
      <c r="E19" s="15" t="str">
        <f>IF(OR('Ricavi unitari (p)'!E19=0,'Ricavi unitari (p)'!E19=" ")," ", (1-'Costi variabili unitari (Cv)'!E19/'Ricavi unitari (p)'!E19)*100)</f>
        <v xml:space="preserve"> </v>
      </c>
      <c r="F19" s="15" t="str">
        <f>IF(OR('Ricavi unitari (p)'!F19=0,'Ricavi unitari (p)'!F19=" ")," ", (1-'Costi variabili unitari (Cv)'!F19/'Ricavi unitari (p)'!F19)*100)</f>
        <v xml:space="preserve"> </v>
      </c>
      <c r="G19" s="15" t="str">
        <f>IF(OR('Ricavi unitari (p)'!G19=0,'Ricavi unitari (p)'!G19=" ")," ", (1-'Costi variabili unitari (Cv)'!G19/'Ricavi unitari (p)'!G19)*100)</f>
        <v xml:space="preserve"> </v>
      </c>
      <c r="H19" s="15" t="str">
        <f>IF(OR('Ricavi unitari (p)'!H19=0,'Ricavi unitari (p)'!H19=" ")," ", (1-'Costi variabili unitari (Cv)'!H19/'Ricavi unitari (p)'!H19)*100)</f>
        <v xml:space="preserve"> </v>
      </c>
      <c r="I19" s="15" t="str">
        <f>IF(OR('Ricavi unitari (p)'!I19=0,'Ricavi unitari (p)'!I19=" ")," ", (1-'Costi variabili unitari (Cv)'!I19/'Ricavi unitari (p)'!I19)*100)</f>
        <v xml:space="preserve"> </v>
      </c>
      <c r="J19" s="15" t="str">
        <f>IF(OR('Ricavi unitari (p)'!J19=0,'Ricavi unitari (p)'!J19=" ")," ", (1-'Costi variabili unitari (Cv)'!J19/'Ricavi unitari (p)'!J19)*100)</f>
        <v xml:space="preserve"> </v>
      </c>
      <c r="K19" s="15" t="str">
        <f>IF(OR('Ricavi unitari (p)'!K19=0,'Ricavi unitari (p)'!K19=" ")," ", (1-'Costi variabili unitari (Cv)'!K19/'Ricavi unitari (p)'!K19)*100)</f>
        <v xml:space="preserve"> </v>
      </c>
      <c r="L19" s="15" t="str">
        <f>IF(OR('Ricavi unitari (p)'!L19=0,'Ricavi unitari (p)'!L19=" ")," ", (1-'Costi variabili unitari (Cv)'!L19/'Ricavi unitari (p)'!L19)*100)</f>
        <v xml:space="preserve"> </v>
      </c>
      <c r="M19" s="15" t="str">
        <f>IF(OR('Ricavi unitari (p)'!M19=0,'Ricavi unitari (p)'!M19=" ")," ", (1-'Costi variabili unitari (Cv)'!M19/'Ricavi unitari (p)'!M19)*100)</f>
        <v xml:space="preserve"> </v>
      </c>
      <c r="N19" s="15" t="str">
        <f>IF(OR('Ricavi unitari (p)'!N19=0,'Ricavi unitari (p)'!N19=" ")," ", (1-'Costi variabili unitari (Cv)'!N19/'Ricavi unitari (p)'!N19)*100)</f>
        <v xml:space="preserve"> </v>
      </c>
      <c r="O19" s="15" t="str">
        <f>IF(OR('Ricavi unitari (p)'!O19=0,'Ricavi unitari (p)'!O19=" ")," ", (1-'Costi variabili unitari (Cv)'!O19/'Ricavi unitari (p)'!O19)*100)</f>
        <v xml:space="preserve"> </v>
      </c>
      <c r="P19" s="15" t="str">
        <f>IF(OR('Ricavi unitari (p)'!P19=0,'Ricavi unitari (p)'!P19=" ")," ", (1-'Costi variabili unitari (Cv)'!P19/'Ricavi unitari (p)'!P19)*100)</f>
        <v xml:space="preserve"> </v>
      </c>
      <c r="Q19" s="15" t="str">
        <f>IF(OR('Ricavi unitari (p)'!Q19=0,'Ricavi unitari (p)'!Q19=" ")," ", (1-'Costi variabili unitari (Cv)'!Q19/'Ricavi unitari (p)'!Q19)*100)</f>
        <v xml:space="preserve"> </v>
      </c>
      <c r="R19" s="15" t="str">
        <f>IF(OR('Ricavi unitari (p)'!R19=0,'Ricavi unitari (p)'!R19=" ")," ", (1-'Costi variabili unitari (Cv)'!R19/'Ricavi unitari (p)'!R19)*100)</f>
        <v xml:space="preserve"> </v>
      </c>
      <c r="S19" s="15" t="str">
        <f>IF(OR('Ricavi unitari (p)'!S19=0,'Ricavi unitari (p)'!S19=" ")," ", (1-'Costi variabili unitari (Cv)'!S19/'Ricavi unitari (p)'!S19)*100)</f>
        <v xml:space="preserve"> </v>
      </c>
      <c r="T19" s="15" t="str">
        <f>IF(OR('Ricavi unitari (p)'!T19=0,'Ricavi unitari (p)'!T19=" ")," ", (1-'Costi variabili unitari (Cv)'!T19/'Ricavi unitari (p)'!T19)*100)</f>
        <v xml:space="preserve"> </v>
      </c>
      <c r="U19" s="15" t="str">
        <f>IF(OR('Ricavi unitari (p)'!U19=0,'Ricavi unitari (p)'!U19=" ")," ", (1-'Costi variabili unitari (Cv)'!U19/'Ricavi unitari (p)'!U19)*100)</f>
        <v xml:space="preserve"> </v>
      </c>
      <c r="V19" s="15" t="str">
        <f>IF(OR('Ricavi unitari (p)'!V19=0,'Ricavi unitari (p)'!V19=" ")," ", (1-'Costi variabili unitari (Cv)'!V19/'Ricavi unitari (p)'!V19)*100)</f>
        <v xml:space="preserve"> </v>
      </c>
      <c r="W19" s="15" t="str">
        <f>IF(OR('Ricavi unitari (p)'!W19=0,'Ricavi unitari (p)'!W19=" ")," ", (1-'Costi variabili unitari (Cv)'!W19/'Ricavi unitari (p)'!W19)*100)</f>
        <v xml:space="preserve"> </v>
      </c>
    </row>
    <row r="20" spans="1:23" x14ac:dyDescent="0.2">
      <c r="A20" s="14" t="s">
        <v>13</v>
      </c>
      <c r="B20" s="52">
        <f>'Inserimento dati'!B29</f>
        <v>0</v>
      </c>
      <c r="C20" s="15" t="str">
        <f>IF(OR('Ricavi unitari (p)'!C20=0,'Ricavi unitari (p)'!C20=" ")," ", (1-'Costi variabili unitari (Cv)'!C20/'Ricavi unitari (p)'!C20)*100)</f>
        <v xml:space="preserve"> </v>
      </c>
      <c r="D20" s="15" t="str">
        <f>IF(OR('Ricavi unitari (p)'!D20=0,'Ricavi unitari (p)'!D20=" ")," ", (1-'Costi variabili unitari (Cv)'!D20/'Ricavi unitari (p)'!D20)*100)</f>
        <v xml:space="preserve"> </v>
      </c>
      <c r="E20" s="15" t="str">
        <f>IF(OR('Ricavi unitari (p)'!E20=0,'Ricavi unitari (p)'!E20=" ")," ", (1-'Costi variabili unitari (Cv)'!E20/'Ricavi unitari (p)'!E20)*100)</f>
        <v xml:space="preserve"> </v>
      </c>
      <c r="F20" s="15" t="str">
        <f>IF(OR('Ricavi unitari (p)'!F20=0,'Ricavi unitari (p)'!F20=" ")," ", (1-'Costi variabili unitari (Cv)'!F20/'Ricavi unitari (p)'!F20)*100)</f>
        <v xml:space="preserve"> </v>
      </c>
      <c r="G20" s="15" t="str">
        <f>IF(OR('Ricavi unitari (p)'!G20=0,'Ricavi unitari (p)'!G20=" ")," ", (1-'Costi variabili unitari (Cv)'!G20/'Ricavi unitari (p)'!G20)*100)</f>
        <v xml:space="preserve"> </v>
      </c>
      <c r="H20" s="15" t="str">
        <f>IF(OR('Ricavi unitari (p)'!H20=0,'Ricavi unitari (p)'!H20=" ")," ", (1-'Costi variabili unitari (Cv)'!H20/'Ricavi unitari (p)'!H20)*100)</f>
        <v xml:space="preserve"> </v>
      </c>
      <c r="I20" s="15" t="str">
        <f>IF(OR('Ricavi unitari (p)'!I20=0,'Ricavi unitari (p)'!I20=" ")," ", (1-'Costi variabili unitari (Cv)'!I20/'Ricavi unitari (p)'!I20)*100)</f>
        <v xml:space="preserve"> </v>
      </c>
      <c r="J20" s="15" t="str">
        <f>IF(OR('Ricavi unitari (p)'!J20=0,'Ricavi unitari (p)'!J20=" ")," ", (1-'Costi variabili unitari (Cv)'!J20/'Ricavi unitari (p)'!J20)*100)</f>
        <v xml:space="preserve"> </v>
      </c>
      <c r="K20" s="15" t="str">
        <f>IF(OR('Ricavi unitari (p)'!K20=0,'Ricavi unitari (p)'!K20=" ")," ", (1-'Costi variabili unitari (Cv)'!K20/'Ricavi unitari (p)'!K20)*100)</f>
        <v xml:space="preserve"> </v>
      </c>
      <c r="L20" s="15" t="str">
        <f>IF(OR('Ricavi unitari (p)'!L20=0,'Ricavi unitari (p)'!L20=" ")," ", (1-'Costi variabili unitari (Cv)'!L20/'Ricavi unitari (p)'!L20)*100)</f>
        <v xml:space="preserve"> </v>
      </c>
      <c r="M20" s="15" t="str">
        <f>IF(OR('Ricavi unitari (p)'!M20=0,'Ricavi unitari (p)'!M20=" ")," ", (1-'Costi variabili unitari (Cv)'!M20/'Ricavi unitari (p)'!M20)*100)</f>
        <v xml:space="preserve"> </v>
      </c>
      <c r="N20" s="15" t="str">
        <f>IF(OR('Ricavi unitari (p)'!N20=0,'Ricavi unitari (p)'!N20=" ")," ", (1-'Costi variabili unitari (Cv)'!N20/'Ricavi unitari (p)'!N20)*100)</f>
        <v xml:space="preserve"> </v>
      </c>
      <c r="O20" s="15" t="str">
        <f>IF(OR('Ricavi unitari (p)'!O20=0,'Ricavi unitari (p)'!O20=" ")," ", (1-'Costi variabili unitari (Cv)'!O20/'Ricavi unitari (p)'!O20)*100)</f>
        <v xml:space="preserve"> </v>
      </c>
      <c r="P20" s="15" t="str">
        <f>IF(OR('Ricavi unitari (p)'!P20=0,'Ricavi unitari (p)'!P20=" ")," ", (1-'Costi variabili unitari (Cv)'!P20/'Ricavi unitari (p)'!P20)*100)</f>
        <v xml:space="preserve"> </v>
      </c>
      <c r="Q20" s="15" t="str">
        <f>IF(OR('Ricavi unitari (p)'!Q20=0,'Ricavi unitari (p)'!Q20=" ")," ", (1-'Costi variabili unitari (Cv)'!Q20/'Ricavi unitari (p)'!Q20)*100)</f>
        <v xml:space="preserve"> </v>
      </c>
      <c r="R20" s="15" t="str">
        <f>IF(OR('Ricavi unitari (p)'!R20=0,'Ricavi unitari (p)'!R20=" ")," ", (1-'Costi variabili unitari (Cv)'!R20/'Ricavi unitari (p)'!R20)*100)</f>
        <v xml:space="preserve"> </v>
      </c>
      <c r="S20" s="15" t="str">
        <f>IF(OR('Ricavi unitari (p)'!S20=0,'Ricavi unitari (p)'!S20=" ")," ", (1-'Costi variabili unitari (Cv)'!S20/'Ricavi unitari (p)'!S20)*100)</f>
        <v xml:space="preserve"> </v>
      </c>
      <c r="T20" s="15" t="str">
        <f>IF(OR('Ricavi unitari (p)'!T20=0,'Ricavi unitari (p)'!T20=" ")," ", (1-'Costi variabili unitari (Cv)'!T20/'Ricavi unitari (p)'!T20)*100)</f>
        <v xml:space="preserve"> </v>
      </c>
      <c r="U20" s="15" t="str">
        <f>IF(OR('Ricavi unitari (p)'!U20=0,'Ricavi unitari (p)'!U20=" ")," ", (1-'Costi variabili unitari (Cv)'!U20/'Ricavi unitari (p)'!U20)*100)</f>
        <v xml:space="preserve"> </v>
      </c>
      <c r="V20" s="15" t="str">
        <f>IF(OR('Ricavi unitari (p)'!V20=0,'Ricavi unitari (p)'!V20=" ")," ", (1-'Costi variabili unitari (Cv)'!V20/'Ricavi unitari (p)'!V20)*100)</f>
        <v xml:space="preserve"> </v>
      </c>
      <c r="W20" s="15" t="str">
        <f>IF(OR('Ricavi unitari (p)'!W20=0,'Ricavi unitari (p)'!W20=" ")," ", (1-'Costi variabili unitari (Cv)'!W20/'Ricavi unitari (p)'!W20)*100)</f>
        <v xml:space="preserve"> </v>
      </c>
    </row>
    <row r="21" spans="1:23" x14ac:dyDescent="0.2">
      <c r="A21" s="14" t="s">
        <v>14</v>
      </c>
      <c r="B21" s="52">
        <f>'Inserimento dati'!B30</f>
        <v>0</v>
      </c>
      <c r="C21" s="15" t="str">
        <f>IF(OR('Ricavi unitari (p)'!C21=0,'Ricavi unitari (p)'!C21=" ")," ", (1-'Costi variabili unitari (Cv)'!C21/'Ricavi unitari (p)'!C21)*100)</f>
        <v xml:space="preserve"> </v>
      </c>
      <c r="D21" s="15" t="str">
        <f>IF(OR('Ricavi unitari (p)'!D21=0,'Ricavi unitari (p)'!D21=" ")," ", (1-'Costi variabili unitari (Cv)'!D21/'Ricavi unitari (p)'!D21)*100)</f>
        <v xml:space="preserve"> </v>
      </c>
      <c r="E21" s="15" t="str">
        <f>IF(OR('Ricavi unitari (p)'!E21=0,'Ricavi unitari (p)'!E21=" ")," ", (1-'Costi variabili unitari (Cv)'!E21/'Ricavi unitari (p)'!E21)*100)</f>
        <v xml:space="preserve"> </v>
      </c>
      <c r="F21" s="15" t="str">
        <f>IF(OR('Ricavi unitari (p)'!F21=0,'Ricavi unitari (p)'!F21=" ")," ", (1-'Costi variabili unitari (Cv)'!F21/'Ricavi unitari (p)'!F21)*100)</f>
        <v xml:space="preserve"> </v>
      </c>
      <c r="G21" s="15" t="str">
        <f>IF(OR('Ricavi unitari (p)'!G21=0,'Ricavi unitari (p)'!G21=" ")," ", (1-'Costi variabili unitari (Cv)'!G21/'Ricavi unitari (p)'!G21)*100)</f>
        <v xml:space="preserve"> </v>
      </c>
      <c r="H21" s="15" t="str">
        <f>IF(OR('Ricavi unitari (p)'!H21=0,'Ricavi unitari (p)'!H21=" ")," ", (1-'Costi variabili unitari (Cv)'!H21/'Ricavi unitari (p)'!H21)*100)</f>
        <v xml:space="preserve"> </v>
      </c>
      <c r="I21" s="15" t="str">
        <f>IF(OR('Ricavi unitari (p)'!I21=0,'Ricavi unitari (p)'!I21=" ")," ", (1-'Costi variabili unitari (Cv)'!I21/'Ricavi unitari (p)'!I21)*100)</f>
        <v xml:space="preserve"> </v>
      </c>
      <c r="J21" s="15" t="str">
        <f>IF(OR('Ricavi unitari (p)'!J21=0,'Ricavi unitari (p)'!J21=" ")," ", (1-'Costi variabili unitari (Cv)'!J21/'Ricavi unitari (p)'!J21)*100)</f>
        <v xml:space="preserve"> </v>
      </c>
      <c r="K21" s="15" t="str">
        <f>IF(OR('Ricavi unitari (p)'!K21=0,'Ricavi unitari (p)'!K21=" ")," ", (1-'Costi variabili unitari (Cv)'!K21/'Ricavi unitari (p)'!K21)*100)</f>
        <v xml:space="preserve"> </v>
      </c>
      <c r="L21" s="15" t="str">
        <f>IF(OR('Ricavi unitari (p)'!L21=0,'Ricavi unitari (p)'!L21=" ")," ", (1-'Costi variabili unitari (Cv)'!L21/'Ricavi unitari (p)'!L21)*100)</f>
        <v xml:space="preserve"> </v>
      </c>
      <c r="M21" s="15" t="str">
        <f>IF(OR('Ricavi unitari (p)'!M21=0,'Ricavi unitari (p)'!M21=" ")," ", (1-'Costi variabili unitari (Cv)'!M21/'Ricavi unitari (p)'!M21)*100)</f>
        <v xml:space="preserve"> </v>
      </c>
      <c r="N21" s="15" t="str">
        <f>IF(OR('Ricavi unitari (p)'!N21=0,'Ricavi unitari (p)'!N21=" ")," ", (1-'Costi variabili unitari (Cv)'!N21/'Ricavi unitari (p)'!N21)*100)</f>
        <v xml:space="preserve"> </v>
      </c>
      <c r="O21" s="15" t="str">
        <f>IF(OR('Ricavi unitari (p)'!O21=0,'Ricavi unitari (p)'!O21=" ")," ", (1-'Costi variabili unitari (Cv)'!O21/'Ricavi unitari (p)'!O21)*100)</f>
        <v xml:space="preserve"> </v>
      </c>
      <c r="P21" s="15" t="str">
        <f>IF(OR('Ricavi unitari (p)'!P21=0,'Ricavi unitari (p)'!P21=" ")," ", (1-'Costi variabili unitari (Cv)'!P21/'Ricavi unitari (p)'!P21)*100)</f>
        <v xml:space="preserve"> </v>
      </c>
      <c r="Q21" s="15" t="str">
        <f>IF(OR('Ricavi unitari (p)'!Q21=0,'Ricavi unitari (p)'!Q21=" ")," ", (1-'Costi variabili unitari (Cv)'!Q21/'Ricavi unitari (p)'!Q21)*100)</f>
        <v xml:space="preserve"> </v>
      </c>
      <c r="R21" s="15" t="str">
        <f>IF(OR('Ricavi unitari (p)'!R21=0,'Ricavi unitari (p)'!R21=" ")," ", (1-'Costi variabili unitari (Cv)'!R21/'Ricavi unitari (p)'!R21)*100)</f>
        <v xml:space="preserve"> </v>
      </c>
      <c r="S21" s="15" t="str">
        <f>IF(OR('Ricavi unitari (p)'!S21=0,'Ricavi unitari (p)'!S21=" ")," ", (1-'Costi variabili unitari (Cv)'!S21/'Ricavi unitari (p)'!S21)*100)</f>
        <v xml:space="preserve"> </v>
      </c>
      <c r="T21" s="15" t="str">
        <f>IF(OR('Ricavi unitari (p)'!T21=0,'Ricavi unitari (p)'!T21=" ")," ", (1-'Costi variabili unitari (Cv)'!T21/'Ricavi unitari (p)'!T21)*100)</f>
        <v xml:space="preserve"> </v>
      </c>
      <c r="U21" s="15" t="str">
        <f>IF(OR('Ricavi unitari (p)'!U21=0,'Ricavi unitari (p)'!U21=" ")," ", (1-'Costi variabili unitari (Cv)'!U21/'Ricavi unitari (p)'!U21)*100)</f>
        <v xml:space="preserve"> </v>
      </c>
      <c r="V21" s="15" t="str">
        <f>IF(OR('Ricavi unitari (p)'!V21=0,'Ricavi unitari (p)'!V21=" ")," ", (1-'Costi variabili unitari (Cv)'!V21/'Ricavi unitari (p)'!V21)*100)</f>
        <v xml:space="preserve"> </v>
      </c>
      <c r="W21" s="15" t="str">
        <f>IF(OR('Ricavi unitari (p)'!W21=0,'Ricavi unitari (p)'!W21=" ")," ", (1-'Costi variabili unitari (Cv)'!W21/'Ricavi unitari (p)'!W21)*100)</f>
        <v xml:space="preserve"> </v>
      </c>
    </row>
    <row r="22" spans="1:23" x14ac:dyDescent="0.2">
      <c r="A22" s="14" t="s">
        <v>15</v>
      </c>
      <c r="B22" s="52">
        <f>'Inserimento dati'!B31</f>
        <v>0</v>
      </c>
      <c r="C22" s="15" t="str">
        <f>IF(OR('Ricavi unitari (p)'!C22=0,'Ricavi unitari (p)'!C22=" ")," ", (1-'Costi variabili unitari (Cv)'!C22/'Ricavi unitari (p)'!C22)*100)</f>
        <v xml:space="preserve"> </v>
      </c>
      <c r="D22" s="15" t="str">
        <f>IF(OR('Ricavi unitari (p)'!D22=0,'Ricavi unitari (p)'!D22=" ")," ", (1-'Costi variabili unitari (Cv)'!D22/'Ricavi unitari (p)'!D22)*100)</f>
        <v xml:space="preserve"> </v>
      </c>
      <c r="E22" s="15" t="str">
        <f>IF(OR('Ricavi unitari (p)'!E22=0,'Ricavi unitari (p)'!E22=" ")," ", (1-'Costi variabili unitari (Cv)'!E22/'Ricavi unitari (p)'!E22)*100)</f>
        <v xml:space="preserve"> </v>
      </c>
      <c r="F22" s="15" t="str">
        <f>IF(OR('Ricavi unitari (p)'!F22=0,'Ricavi unitari (p)'!F22=" ")," ", (1-'Costi variabili unitari (Cv)'!F22/'Ricavi unitari (p)'!F22)*100)</f>
        <v xml:space="preserve"> </v>
      </c>
      <c r="G22" s="15" t="str">
        <f>IF(OR('Ricavi unitari (p)'!G22=0,'Ricavi unitari (p)'!G22=" ")," ", (1-'Costi variabili unitari (Cv)'!G22/'Ricavi unitari (p)'!G22)*100)</f>
        <v xml:space="preserve"> </v>
      </c>
      <c r="H22" s="15" t="str">
        <f>IF(OR('Ricavi unitari (p)'!H22=0,'Ricavi unitari (p)'!H22=" ")," ", (1-'Costi variabili unitari (Cv)'!H22/'Ricavi unitari (p)'!H22)*100)</f>
        <v xml:space="preserve"> </v>
      </c>
      <c r="I22" s="15" t="str">
        <f>IF(OR('Ricavi unitari (p)'!I22=0,'Ricavi unitari (p)'!I22=" ")," ", (1-'Costi variabili unitari (Cv)'!I22/'Ricavi unitari (p)'!I22)*100)</f>
        <v xml:space="preserve"> </v>
      </c>
      <c r="J22" s="15" t="str">
        <f>IF(OR('Ricavi unitari (p)'!J22=0,'Ricavi unitari (p)'!J22=" ")," ", (1-'Costi variabili unitari (Cv)'!J22/'Ricavi unitari (p)'!J22)*100)</f>
        <v xml:space="preserve"> </v>
      </c>
      <c r="K22" s="15" t="str">
        <f>IF(OR('Ricavi unitari (p)'!K22=0,'Ricavi unitari (p)'!K22=" ")," ", (1-'Costi variabili unitari (Cv)'!K22/'Ricavi unitari (p)'!K22)*100)</f>
        <v xml:space="preserve"> </v>
      </c>
      <c r="L22" s="15" t="str">
        <f>IF(OR('Ricavi unitari (p)'!L22=0,'Ricavi unitari (p)'!L22=" ")," ", (1-'Costi variabili unitari (Cv)'!L22/'Ricavi unitari (p)'!L22)*100)</f>
        <v xml:space="preserve"> </v>
      </c>
      <c r="M22" s="15" t="str">
        <f>IF(OR('Ricavi unitari (p)'!M22=0,'Ricavi unitari (p)'!M22=" ")," ", (1-'Costi variabili unitari (Cv)'!M22/'Ricavi unitari (p)'!M22)*100)</f>
        <v xml:space="preserve"> </v>
      </c>
      <c r="N22" s="15" t="str">
        <f>IF(OR('Ricavi unitari (p)'!N22=0,'Ricavi unitari (p)'!N22=" ")," ", (1-'Costi variabili unitari (Cv)'!N22/'Ricavi unitari (p)'!N22)*100)</f>
        <v xml:space="preserve"> </v>
      </c>
      <c r="O22" s="15" t="str">
        <f>IF(OR('Ricavi unitari (p)'!O22=0,'Ricavi unitari (p)'!O22=" ")," ", (1-'Costi variabili unitari (Cv)'!O22/'Ricavi unitari (p)'!O22)*100)</f>
        <v xml:space="preserve"> </v>
      </c>
      <c r="P22" s="15" t="str">
        <f>IF(OR('Ricavi unitari (p)'!P22=0,'Ricavi unitari (p)'!P22=" ")," ", (1-'Costi variabili unitari (Cv)'!P22/'Ricavi unitari (p)'!P22)*100)</f>
        <v xml:space="preserve"> </v>
      </c>
      <c r="Q22" s="15" t="str">
        <f>IF(OR('Ricavi unitari (p)'!Q22=0,'Ricavi unitari (p)'!Q22=" ")," ", (1-'Costi variabili unitari (Cv)'!Q22/'Ricavi unitari (p)'!Q22)*100)</f>
        <v xml:space="preserve"> </v>
      </c>
      <c r="R22" s="15" t="str">
        <f>IF(OR('Ricavi unitari (p)'!R22=0,'Ricavi unitari (p)'!R22=" ")," ", (1-'Costi variabili unitari (Cv)'!R22/'Ricavi unitari (p)'!R22)*100)</f>
        <v xml:space="preserve"> </v>
      </c>
      <c r="S22" s="15" t="str">
        <f>IF(OR('Ricavi unitari (p)'!S22=0,'Ricavi unitari (p)'!S22=" ")," ", (1-'Costi variabili unitari (Cv)'!S22/'Ricavi unitari (p)'!S22)*100)</f>
        <v xml:space="preserve"> </v>
      </c>
      <c r="T22" s="15" t="str">
        <f>IF(OR('Ricavi unitari (p)'!T22=0,'Ricavi unitari (p)'!T22=" ")," ", (1-'Costi variabili unitari (Cv)'!T22/'Ricavi unitari (p)'!T22)*100)</f>
        <v xml:space="preserve"> </v>
      </c>
      <c r="U22" s="15" t="str">
        <f>IF(OR('Ricavi unitari (p)'!U22=0,'Ricavi unitari (p)'!U22=" ")," ", (1-'Costi variabili unitari (Cv)'!U22/'Ricavi unitari (p)'!U22)*100)</f>
        <v xml:space="preserve"> </v>
      </c>
      <c r="V22" s="15" t="str">
        <f>IF(OR('Ricavi unitari (p)'!V22=0,'Ricavi unitari (p)'!V22=" ")," ", (1-'Costi variabili unitari (Cv)'!V22/'Ricavi unitari (p)'!V22)*100)</f>
        <v xml:space="preserve"> </v>
      </c>
      <c r="W22" s="15" t="str">
        <f>IF(OR('Ricavi unitari (p)'!W22=0,'Ricavi unitari (p)'!W22=" ")," ", (1-'Costi variabili unitari (Cv)'!W22/'Ricavi unitari (p)'!W22)*100)</f>
        <v xml:space="preserve"> </v>
      </c>
    </row>
    <row r="23" spans="1:23" x14ac:dyDescent="0.2">
      <c r="A23" s="14" t="s">
        <v>16</v>
      </c>
      <c r="B23" s="52">
        <f>'Inserimento dati'!B32</f>
        <v>0</v>
      </c>
      <c r="C23" s="15" t="str">
        <f>IF(OR('Ricavi unitari (p)'!C23=0,'Ricavi unitari (p)'!C23=" ")," ", (1-'Costi variabili unitari (Cv)'!C23/'Ricavi unitari (p)'!C23)*100)</f>
        <v xml:space="preserve"> </v>
      </c>
      <c r="D23" s="15" t="str">
        <f>IF(OR('Ricavi unitari (p)'!D23=0,'Ricavi unitari (p)'!D23=" ")," ", (1-'Costi variabili unitari (Cv)'!D23/'Ricavi unitari (p)'!D23)*100)</f>
        <v xml:space="preserve"> </v>
      </c>
      <c r="E23" s="15" t="str">
        <f>IF(OR('Ricavi unitari (p)'!E23=0,'Ricavi unitari (p)'!E23=" ")," ", (1-'Costi variabili unitari (Cv)'!E23/'Ricavi unitari (p)'!E23)*100)</f>
        <v xml:space="preserve"> </v>
      </c>
      <c r="F23" s="15" t="str">
        <f>IF(OR('Ricavi unitari (p)'!F23=0,'Ricavi unitari (p)'!F23=" ")," ", (1-'Costi variabili unitari (Cv)'!F23/'Ricavi unitari (p)'!F23)*100)</f>
        <v xml:space="preserve"> </v>
      </c>
      <c r="G23" s="15" t="str">
        <f>IF(OR('Ricavi unitari (p)'!G23=0,'Ricavi unitari (p)'!G23=" ")," ", (1-'Costi variabili unitari (Cv)'!G23/'Ricavi unitari (p)'!G23)*100)</f>
        <v xml:space="preserve"> </v>
      </c>
      <c r="H23" s="15" t="str">
        <f>IF(OR('Ricavi unitari (p)'!H23=0,'Ricavi unitari (p)'!H23=" ")," ", (1-'Costi variabili unitari (Cv)'!H23/'Ricavi unitari (p)'!H23)*100)</f>
        <v xml:space="preserve"> </v>
      </c>
      <c r="I23" s="15" t="str">
        <f>IF(OR('Ricavi unitari (p)'!I23=0,'Ricavi unitari (p)'!I23=" ")," ", (1-'Costi variabili unitari (Cv)'!I23/'Ricavi unitari (p)'!I23)*100)</f>
        <v xml:space="preserve"> </v>
      </c>
      <c r="J23" s="15" t="str">
        <f>IF(OR('Ricavi unitari (p)'!J23=0,'Ricavi unitari (p)'!J23=" ")," ", (1-'Costi variabili unitari (Cv)'!J23/'Ricavi unitari (p)'!J23)*100)</f>
        <v xml:space="preserve"> </v>
      </c>
      <c r="K23" s="15" t="str">
        <f>IF(OR('Ricavi unitari (p)'!K23=0,'Ricavi unitari (p)'!K23=" ")," ", (1-'Costi variabili unitari (Cv)'!K23/'Ricavi unitari (p)'!K23)*100)</f>
        <v xml:space="preserve"> </v>
      </c>
      <c r="L23" s="15" t="str">
        <f>IF(OR('Ricavi unitari (p)'!L23=0,'Ricavi unitari (p)'!L23=" ")," ", (1-'Costi variabili unitari (Cv)'!L23/'Ricavi unitari (p)'!L23)*100)</f>
        <v xml:space="preserve"> </v>
      </c>
      <c r="M23" s="15" t="str">
        <f>IF(OR('Ricavi unitari (p)'!M23=0,'Ricavi unitari (p)'!M23=" ")," ", (1-'Costi variabili unitari (Cv)'!M23/'Ricavi unitari (p)'!M23)*100)</f>
        <v xml:space="preserve"> </v>
      </c>
      <c r="N23" s="15" t="str">
        <f>IF(OR('Ricavi unitari (p)'!N23=0,'Ricavi unitari (p)'!N23=" ")," ", (1-'Costi variabili unitari (Cv)'!N23/'Ricavi unitari (p)'!N23)*100)</f>
        <v xml:space="preserve"> </v>
      </c>
      <c r="O23" s="15" t="str">
        <f>IF(OR('Ricavi unitari (p)'!O23=0,'Ricavi unitari (p)'!O23=" ")," ", (1-'Costi variabili unitari (Cv)'!O23/'Ricavi unitari (p)'!O23)*100)</f>
        <v xml:space="preserve"> </v>
      </c>
      <c r="P23" s="15" t="str">
        <f>IF(OR('Ricavi unitari (p)'!P23=0,'Ricavi unitari (p)'!P23=" ")," ", (1-'Costi variabili unitari (Cv)'!P23/'Ricavi unitari (p)'!P23)*100)</f>
        <v xml:space="preserve"> </v>
      </c>
      <c r="Q23" s="15" t="str">
        <f>IF(OR('Ricavi unitari (p)'!Q23=0,'Ricavi unitari (p)'!Q23=" ")," ", (1-'Costi variabili unitari (Cv)'!Q23/'Ricavi unitari (p)'!Q23)*100)</f>
        <v xml:space="preserve"> </v>
      </c>
      <c r="R23" s="15" t="str">
        <f>IF(OR('Ricavi unitari (p)'!R23=0,'Ricavi unitari (p)'!R23=" ")," ", (1-'Costi variabili unitari (Cv)'!R23/'Ricavi unitari (p)'!R23)*100)</f>
        <v xml:space="preserve"> </v>
      </c>
      <c r="S23" s="15" t="str">
        <f>IF(OR('Ricavi unitari (p)'!S23=0,'Ricavi unitari (p)'!S23=" ")," ", (1-'Costi variabili unitari (Cv)'!S23/'Ricavi unitari (p)'!S23)*100)</f>
        <v xml:space="preserve"> </v>
      </c>
      <c r="T23" s="15" t="str">
        <f>IF(OR('Ricavi unitari (p)'!T23=0,'Ricavi unitari (p)'!T23=" ")," ", (1-'Costi variabili unitari (Cv)'!T23/'Ricavi unitari (p)'!T23)*100)</f>
        <v xml:space="preserve"> </v>
      </c>
      <c r="U23" s="15" t="str">
        <f>IF(OR('Ricavi unitari (p)'!U23=0,'Ricavi unitari (p)'!U23=" ")," ", (1-'Costi variabili unitari (Cv)'!U23/'Ricavi unitari (p)'!U23)*100)</f>
        <v xml:space="preserve"> </v>
      </c>
      <c r="V23" s="15" t="str">
        <f>IF(OR('Ricavi unitari (p)'!V23=0,'Ricavi unitari (p)'!V23=" ")," ", (1-'Costi variabili unitari (Cv)'!V23/'Ricavi unitari (p)'!V23)*100)</f>
        <v xml:space="preserve"> </v>
      </c>
      <c r="W23" s="15" t="str">
        <f>IF(OR('Ricavi unitari (p)'!W23=0,'Ricavi unitari (p)'!W23=" ")," ", (1-'Costi variabili unitari (Cv)'!W23/'Ricavi unitari (p)'!W23)*100)</f>
        <v xml:space="preserve"> </v>
      </c>
    </row>
    <row r="24" spans="1:23" x14ac:dyDescent="0.2">
      <c r="A24" s="14" t="s">
        <v>17</v>
      </c>
      <c r="B24" s="52">
        <f>'Inserimento dati'!B33</f>
        <v>0</v>
      </c>
      <c r="C24" s="15" t="str">
        <f>IF(OR('Ricavi unitari (p)'!C24=0,'Ricavi unitari (p)'!C24=" ")," ", (1-'Costi variabili unitari (Cv)'!C24/'Ricavi unitari (p)'!C24)*100)</f>
        <v xml:space="preserve"> </v>
      </c>
      <c r="D24" s="15" t="str">
        <f>IF(OR('Ricavi unitari (p)'!D24=0,'Ricavi unitari (p)'!D24=" ")," ", (1-'Costi variabili unitari (Cv)'!D24/'Ricavi unitari (p)'!D24)*100)</f>
        <v xml:space="preserve"> </v>
      </c>
      <c r="E24" s="15" t="str">
        <f>IF(OR('Ricavi unitari (p)'!E24=0,'Ricavi unitari (p)'!E24=" ")," ", (1-'Costi variabili unitari (Cv)'!E24/'Ricavi unitari (p)'!E24)*100)</f>
        <v xml:space="preserve"> </v>
      </c>
      <c r="F24" s="15" t="str">
        <f>IF(OR('Ricavi unitari (p)'!F24=0,'Ricavi unitari (p)'!F24=" ")," ", (1-'Costi variabili unitari (Cv)'!F24/'Ricavi unitari (p)'!F24)*100)</f>
        <v xml:space="preserve"> </v>
      </c>
      <c r="G24" s="15" t="str">
        <f>IF(OR('Ricavi unitari (p)'!G24=0,'Ricavi unitari (p)'!G24=" ")," ", (1-'Costi variabili unitari (Cv)'!G24/'Ricavi unitari (p)'!G24)*100)</f>
        <v xml:space="preserve"> </v>
      </c>
      <c r="H24" s="15" t="str">
        <f>IF(OR('Ricavi unitari (p)'!H24=0,'Ricavi unitari (p)'!H24=" ")," ", (1-'Costi variabili unitari (Cv)'!H24/'Ricavi unitari (p)'!H24)*100)</f>
        <v xml:space="preserve"> </v>
      </c>
      <c r="I24" s="15" t="str">
        <f>IF(OR('Ricavi unitari (p)'!I24=0,'Ricavi unitari (p)'!I24=" ")," ", (1-'Costi variabili unitari (Cv)'!I24/'Ricavi unitari (p)'!I24)*100)</f>
        <v xml:space="preserve"> </v>
      </c>
      <c r="J24" s="15" t="str">
        <f>IF(OR('Ricavi unitari (p)'!J24=0,'Ricavi unitari (p)'!J24=" ")," ", (1-'Costi variabili unitari (Cv)'!J24/'Ricavi unitari (p)'!J24)*100)</f>
        <v xml:space="preserve"> </v>
      </c>
      <c r="K24" s="15" t="str">
        <f>IF(OR('Ricavi unitari (p)'!K24=0,'Ricavi unitari (p)'!K24=" ")," ", (1-'Costi variabili unitari (Cv)'!K24/'Ricavi unitari (p)'!K24)*100)</f>
        <v xml:space="preserve"> </v>
      </c>
      <c r="L24" s="15" t="str">
        <f>IF(OR('Ricavi unitari (p)'!L24=0,'Ricavi unitari (p)'!L24=" ")," ", (1-'Costi variabili unitari (Cv)'!L24/'Ricavi unitari (p)'!L24)*100)</f>
        <v xml:space="preserve"> </v>
      </c>
      <c r="M24" s="15" t="str">
        <f>IF(OR('Ricavi unitari (p)'!M24=0,'Ricavi unitari (p)'!M24=" ")," ", (1-'Costi variabili unitari (Cv)'!M24/'Ricavi unitari (p)'!M24)*100)</f>
        <v xml:space="preserve"> </v>
      </c>
      <c r="N24" s="15" t="str">
        <f>IF(OR('Ricavi unitari (p)'!N24=0,'Ricavi unitari (p)'!N24=" ")," ", (1-'Costi variabili unitari (Cv)'!N24/'Ricavi unitari (p)'!N24)*100)</f>
        <v xml:space="preserve"> </v>
      </c>
      <c r="O24" s="15" t="str">
        <f>IF(OR('Ricavi unitari (p)'!O24=0,'Ricavi unitari (p)'!O24=" ")," ", (1-'Costi variabili unitari (Cv)'!O24/'Ricavi unitari (p)'!O24)*100)</f>
        <v xml:space="preserve"> </v>
      </c>
      <c r="P24" s="15" t="str">
        <f>IF(OR('Ricavi unitari (p)'!P24=0,'Ricavi unitari (p)'!P24=" ")," ", (1-'Costi variabili unitari (Cv)'!P24/'Ricavi unitari (p)'!P24)*100)</f>
        <v xml:space="preserve"> </v>
      </c>
      <c r="Q24" s="15" t="str">
        <f>IF(OR('Ricavi unitari (p)'!Q24=0,'Ricavi unitari (p)'!Q24=" ")," ", (1-'Costi variabili unitari (Cv)'!Q24/'Ricavi unitari (p)'!Q24)*100)</f>
        <v xml:space="preserve"> </v>
      </c>
      <c r="R24" s="15" t="str">
        <f>IF(OR('Ricavi unitari (p)'!R24=0,'Ricavi unitari (p)'!R24=" ")," ", (1-'Costi variabili unitari (Cv)'!R24/'Ricavi unitari (p)'!R24)*100)</f>
        <v xml:space="preserve"> </v>
      </c>
      <c r="S24" s="15" t="str">
        <f>IF(OR('Ricavi unitari (p)'!S24=0,'Ricavi unitari (p)'!S24=" ")," ", (1-'Costi variabili unitari (Cv)'!S24/'Ricavi unitari (p)'!S24)*100)</f>
        <v xml:space="preserve"> </v>
      </c>
      <c r="T24" s="15" t="str">
        <f>IF(OR('Ricavi unitari (p)'!T24=0,'Ricavi unitari (p)'!T24=" ")," ", (1-'Costi variabili unitari (Cv)'!T24/'Ricavi unitari (p)'!T24)*100)</f>
        <v xml:space="preserve"> </v>
      </c>
      <c r="U24" s="15" t="str">
        <f>IF(OR('Ricavi unitari (p)'!U24=0,'Ricavi unitari (p)'!U24=" ")," ", (1-'Costi variabili unitari (Cv)'!U24/'Ricavi unitari (p)'!U24)*100)</f>
        <v xml:space="preserve"> </v>
      </c>
      <c r="V24" s="15" t="str">
        <f>IF(OR('Ricavi unitari (p)'!V24=0,'Ricavi unitari (p)'!V24=" ")," ", (1-'Costi variabili unitari (Cv)'!V24/'Ricavi unitari (p)'!V24)*100)</f>
        <v xml:space="preserve"> </v>
      </c>
      <c r="W24" s="15" t="str">
        <f>IF(OR('Ricavi unitari (p)'!W24=0,'Ricavi unitari (p)'!W24=" ")," ", (1-'Costi variabili unitari (Cv)'!W24/'Ricavi unitari (p)'!W24)*100)</f>
        <v xml:space="preserve"> </v>
      </c>
    </row>
    <row r="25" spans="1:23" x14ac:dyDescent="0.2">
      <c r="A25" s="14" t="s">
        <v>18</v>
      </c>
      <c r="B25" s="52">
        <f>'Inserimento dati'!B34</f>
        <v>0</v>
      </c>
      <c r="C25" s="15" t="str">
        <f>IF(OR('Ricavi unitari (p)'!C25=0,'Ricavi unitari (p)'!C25=" ")," ", (1-'Costi variabili unitari (Cv)'!C25/'Ricavi unitari (p)'!C25)*100)</f>
        <v xml:space="preserve"> </v>
      </c>
      <c r="D25" s="15" t="str">
        <f>IF(OR('Ricavi unitari (p)'!D25=0,'Ricavi unitari (p)'!D25=" ")," ", (1-'Costi variabili unitari (Cv)'!D25/'Ricavi unitari (p)'!D25)*100)</f>
        <v xml:space="preserve"> </v>
      </c>
      <c r="E25" s="15" t="str">
        <f>IF(OR('Ricavi unitari (p)'!E25=0,'Ricavi unitari (p)'!E25=" ")," ", (1-'Costi variabili unitari (Cv)'!E25/'Ricavi unitari (p)'!E25)*100)</f>
        <v xml:space="preserve"> </v>
      </c>
      <c r="F25" s="15" t="str">
        <f>IF(OR('Ricavi unitari (p)'!F25=0,'Ricavi unitari (p)'!F25=" ")," ", (1-'Costi variabili unitari (Cv)'!F25/'Ricavi unitari (p)'!F25)*100)</f>
        <v xml:space="preserve"> </v>
      </c>
      <c r="G25" s="15" t="str">
        <f>IF(OR('Ricavi unitari (p)'!G25=0,'Ricavi unitari (p)'!G25=" ")," ", (1-'Costi variabili unitari (Cv)'!G25/'Ricavi unitari (p)'!G25)*100)</f>
        <v xml:space="preserve"> </v>
      </c>
      <c r="H25" s="15" t="str">
        <f>IF(OR('Ricavi unitari (p)'!H25=0,'Ricavi unitari (p)'!H25=" ")," ", (1-'Costi variabili unitari (Cv)'!H25/'Ricavi unitari (p)'!H25)*100)</f>
        <v xml:space="preserve"> </v>
      </c>
      <c r="I25" s="15" t="str">
        <f>IF(OR('Ricavi unitari (p)'!I25=0,'Ricavi unitari (p)'!I25=" ")," ", (1-'Costi variabili unitari (Cv)'!I25/'Ricavi unitari (p)'!I25)*100)</f>
        <v xml:space="preserve"> </v>
      </c>
      <c r="J25" s="15" t="str">
        <f>IF(OR('Ricavi unitari (p)'!J25=0,'Ricavi unitari (p)'!J25=" ")," ", (1-'Costi variabili unitari (Cv)'!J25/'Ricavi unitari (p)'!J25)*100)</f>
        <v xml:space="preserve"> </v>
      </c>
      <c r="K25" s="15" t="str">
        <f>IF(OR('Ricavi unitari (p)'!K25=0,'Ricavi unitari (p)'!K25=" ")," ", (1-'Costi variabili unitari (Cv)'!K25/'Ricavi unitari (p)'!K25)*100)</f>
        <v xml:space="preserve"> </v>
      </c>
      <c r="L25" s="15" t="str">
        <f>IF(OR('Ricavi unitari (p)'!L25=0,'Ricavi unitari (p)'!L25=" ")," ", (1-'Costi variabili unitari (Cv)'!L25/'Ricavi unitari (p)'!L25)*100)</f>
        <v xml:space="preserve"> </v>
      </c>
      <c r="M25" s="15" t="str">
        <f>IF(OR('Ricavi unitari (p)'!M25=0,'Ricavi unitari (p)'!M25=" ")," ", (1-'Costi variabili unitari (Cv)'!M25/'Ricavi unitari (p)'!M25)*100)</f>
        <v xml:space="preserve"> </v>
      </c>
      <c r="N25" s="15" t="str">
        <f>IF(OR('Ricavi unitari (p)'!N25=0,'Ricavi unitari (p)'!N25=" ")," ", (1-'Costi variabili unitari (Cv)'!N25/'Ricavi unitari (p)'!N25)*100)</f>
        <v xml:space="preserve"> </v>
      </c>
      <c r="O25" s="15" t="str">
        <f>IF(OR('Ricavi unitari (p)'!O25=0,'Ricavi unitari (p)'!O25=" ")," ", (1-'Costi variabili unitari (Cv)'!O25/'Ricavi unitari (p)'!O25)*100)</f>
        <v xml:space="preserve"> </v>
      </c>
      <c r="P25" s="15" t="str">
        <f>IF(OR('Ricavi unitari (p)'!P25=0,'Ricavi unitari (p)'!P25=" ")," ", (1-'Costi variabili unitari (Cv)'!P25/'Ricavi unitari (p)'!P25)*100)</f>
        <v xml:space="preserve"> </v>
      </c>
      <c r="Q25" s="15" t="str">
        <f>IF(OR('Ricavi unitari (p)'!Q25=0,'Ricavi unitari (p)'!Q25=" ")," ", (1-'Costi variabili unitari (Cv)'!Q25/'Ricavi unitari (p)'!Q25)*100)</f>
        <v xml:space="preserve"> </v>
      </c>
      <c r="R25" s="15" t="str">
        <f>IF(OR('Ricavi unitari (p)'!R25=0,'Ricavi unitari (p)'!R25=" ")," ", (1-'Costi variabili unitari (Cv)'!R25/'Ricavi unitari (p)'!R25)*100)</f>
        <v xml:space="preserve"> </v>
      </c>
      <c r="S25" s="15" t="str">
        <f>IF(OR('Ricavi unitari (p)'!S25=0,'Ricavi unitari (p)'!S25=" ")," ", (1-'Costi variabili unitari (Cv)'!S25/'Ricavi unitari (p)'!S25)*100)</f>
        <v xml:space="preserve"> </v>
      </c>
      <c r="T25" s="15" t="str">
        <f>IF(OR('Ricavi unitari (p)'!T25=0,'Ricavi unitari (p)'!T25=" ")," ", (1-'Costi variabili unitari (Cv)'!T25/'Ricavi unitari (p)'!T25)*100)</f>
        <v xml:space="preserve"> </v>
      </c>
      <c r="U25" s="15" t="str">
        <f>IF(OR('Ricavi unitari (p)'!U25=0,'Ricavi unitari (p)'!U25=" ")," ", (1-'Costi variabili unitari (Cv)'!U25/'Ricavi unitari (p)'!U25)*100)</f>
        <v xml:space="preserve"> </v>
      </c>
      <c r="V25" s="15" t="str">
        <f>IF(OR('Ricavi unitari (p)'!V25=0,'Ricavi unitari (p)'!V25=" ")," ", (1-'Costi variabili unitari (Cv)'!V25/'Ricavi unitari (p)'!V25)*100)</f>
        <v xml:space="preserve"> </v>
      </c>
      <c r="W25" s="15" t="str">
        <f>IF(OR('Ricavi unitari (p)'!W25=0,'Ricavi unitari (p)'!W25=" ")," ", (1-'Costi variabili unitari (Cv)'!W25/'Ricavi unitari (p)'!W25)*100)</f>
        <v xml:space="preserve"> </v>
      </c>
    </row>
    <row r="26" spans="1:23" x14ac:dyDescent="0.2">
      <c r="A26" s="14" t="s">
        <v>19</v>
      </c>
      <c r="B26" s="52">
        <f>'Inserimento dati'!B35</f>
        <v>0</v>
      </c>
      <c r="C26" s="15" t="str">
        <f>IF(OR('Ricavi unitari (p)'!C26=0,'Ricavi unitari (p)'!C26=" ")," ", (1-'Costi variabili unitari (Cv)'!C26/'Ricavi unitari (p)'!C26)*100)</f>
        <v xml:space="preserve"> </v>
      </c>
      <c r="D26" s="15" t="str">
        <f>IF(OR('Ricavi unitari (p)'!D26=0,'Ricavi unitari (p)'!D26=" ")," ", (1-'Costi variabili unitari (Cv)'!D26/'Ricavi unitari (p)'!D26)*100)</f>
        <v xml:space="preserve"> </v>
      </c>
      <c r="E26" s="15" t="str">
        <f>IF(OR('Ricavi unitari (p)'!E26=0,'Ricavi unitari (p)'!E26=" ")," ", (1-'Costi variabili unitari (Cv)'!E26/'Ricavi unitari (p)'!E26)*100)</f>
        <v xml:space="preserve"> </v>
      </c>
      <c r="F26" s="15" t="str">
        <f>IF(OR('Ricavi unitari (p)'!F26=0,'Ricavi unitari (p)'!F26=" ")," ", (1-'Costi variabili unitari (Cv)'!F26/'Ricavi unitari (p)'!F26)*100)</f>
        <v xml:space="preserve"> </v>
      </c>
      <c r="G26" s="15" t="str">
        <f>IF(OR('Ricavi unitari (p)'!G26=0,'Ricavi unitari (p)'!G26=" ")," ", (1-'Costi variabili unitari (Cv)'!G26/'Ricavi unitari (p)'!G26)*100)</f>
        <v xml:space="preserve"> </v>
      </c>
      <c r="H26" s="15" t="str">
        <f>IF(OR('Ricavi unitari (p)'!H26=0,'Ricavi unitari (p)'!H26=" ")," ", (1-'Costi variabili unitari (Cv)'!H26/'Ricavi unitari (p)'!H26)*100)</f>
        <v xml:space="preserve"> </v>
      </c>
      <c r="I26" s="15" t="str">
        <f>IF(OR('Ricavi unitari (p)'!I26=0,'Ricavi unitari (p)'!I26=" ")," ", (1-'Costi variabili unitari (Cv)'!I26/'Ricavi unitari (p)'!I26)*100)</f>
        <v xml:space="preserve"> </v>
      </c>
      <c r="J26" s="15" t="str">
        <f>IF(OR('Ricavi unitari (p)'!J26=0,'Ricavi unitari (p)'!J26=" ")," ", (1-'Costi variabili unitari (Cv)'!J26/'Ricavi unitari (p)'!J26)*100)</f>
        <v xml:space="preserve"> </v>
      </c>
      <c r="K26" s="15" t="str">
        <f>IF(OR('Ricavi unitari (p)'!K26=0,'Ricavi unitari (p)'!K26=" ")," ", (1-'Costi variabili unitari (Cv)'!K26/'Ricavi unitari (p)'!K26)*100)</f>
        <v xml:space="preserve"> </v>
      </c>
      <c r="L26" s="15" t="str">
        <f>IF(OR('Ricavi unitari (p)'!L26=0,'Ricavi unitari (p)'!L26=" ")," ", (1-'Costi variabili unitari (Cv)'!L26/'Ricavi unitari (p)'!L26)*100)</f>
        <v xml:space="preserve"> </v>
      </c>
      <c r="M26" s="15" t="str">
        <f>IF(OR('Ricavi unitari (p)'!M26=0,'Ricavi unitari (p)'!M26=" ")," ", (1-'Costi variabili unitari (Cv)'!M26/'Ricavi unitari (p)'!M26)*100)</f>
        <v xml:space="preserve"> </v>
      </c>
      <c r="N26" s="15" t="str">
        <f>IF(OR('Ricavi unitari (p)'!N26=0,'Ricavi unitari (p)'!N26=" ")," ", (1-'Costi variabili unitari (Cv)'!N26/'Ricavi unitari (p)'!N26)*100)</f>
        <v xml:space="preserve"> </v>
      </c>
      <c r="O26" s="15" t="str">
        <f>IF(OR('Ricavi unitari (p)'!O26=0,'Ricavi unitari (p)'!O26=" ")," ", (1-'Costi variabili unitari (Cv)'!O26/'Ricavi unitari (p)'!O26)*100)</f>
        <v xml:space="preserve"> </v>
      </c>
      <c r="P26" s="15" t="str">
        <f>IF(OR('Ricavi unitari (p)'!P26=0,'Ricavi unitari (p)'!P26=" ")," ", (1-'Costi variabili unitari (Cv)'!P26/'Ricavi unitari (p)'!P26)*100)</f>
        <v xml:space="preserve"> </v>
      </c>
      <c r="Q26" s="15" t="str">
        <f>IF(OR('Ricavi unitari (p)'!Q26=0,'Ricavi unitari (p)'!Q26=" ")," ", (1-'Costi variabili unitari (Cv)'!Q26/'Ricavi unitari (p)'!Q26)*100)</f>
        <v xml:space="preserve"> </v>
      </c>
      <c r="R26" s="15" t="str">
        <f>IF(OR('Ricavi unitari (p)'!R26=0,'Ricavi unitari (p)'!R26=" ")," ", (1-'Costi variabili unitari (Cv)'!R26/'Ricavi unitari (p)'!R26)*100)</f>
        <v xml:space="preserve"> </v>
      </c>
      <c r="S26" s="15" t="str">
        <f>IF(OR('Ricavi unitari (p)'!S26=0,'Ricavi unitari (p)'!S26=" ")," ", (1-'Costi variabili unitari (Cv)'!S26/'Ricavi unitari (p)'!S26)*100)</f>
        <v xml:space="preserve"> </v>
      </c>
      <c r="T26" s="15" t="str">
        <f>IF(OR('Ricavi unitari (p)'!T26=0,'Ricavi unitari (p)'!T26=" ")," ", (1-'Costi variabili unitari (Cv)'!T26/'Ricavi unitari (p)'!T26)*100)</f>
        <v xml:space="preserve"> </v>
      </c>
      <c r="U26" s="15" t="str">
        <f>IF(OR('Ricavi unitari (p)'!U26=0,'Ricavi unitari (p)'!U26=" ")," ", (1-'Costi variabili unitari (Cv)'!U26/'Ricavi unitari (p)'!U26)*100)</f>
        <v xml:space="preserve"> </v>
      </c>
      <c r="V26" s="15" t="str">
        <f>IF(OR('Ricavi unitari (p)'!V26=0,'Ricavi unitari (p)'!V26=" ")," ", (1-'Costi variabili unitari (Cv)'!V26/'Ricavi unitari (p)'!V26)*100)</f>
        <v xml:space="preserve"> </v>
      </c>
      <c r="W26" s="15" t="str">
        <f>IF(OR('Ricavi unitari (p)'!W26=0,'Ricavi unitari (p)'!W26=" ")," ", (1-'Costi variabili unitari (Cv)'!W26/'Ricavi unitari (p)'!W26)*100)</f>
        <v xml:space="preserve"> </v>
      </c>
    </row>
    <row r="27" spans="1:23" x14ac:dyDescent="0.2">
      <c r="A27" s="126" t="s">
        <v>56</v>
      </c>
      <c r="B27" s="127"/>
      <c r="C27" s="15" t="str">
        <f>IF(OR('Ricavi unitari (p)'!C27=0,'Ricavi unitari (p)'!C27=" ")," ", (1-'Costi variabili unitari (Cv)'!C27/'Ricavi unitari (p)'!C27)*100)</f>
        <v xml:space="preserve"> </v>
      </c>
      <c r="D27" s="15" t="str">
        <f>IF(OR('Ricavi unitari (p)'!D27=0,'Ricavi unitari (p)'!D27=" ")," ", (1-'Costi variabili unitari (Cv)'!D27/'Ricavi unitari (p)'!D27)*100)</f>
        <v xml:space="preserve"> </v>
      </c>
      <c r="E27" s="15" t="str">
        <f>IF(OR('Ricavi unitari (p)'!E27=0,'Ricavi unitari (p)'!E27=" ")," ", (1-'Costi variabili unitari (Cv)'!E27/'Ricavi unitari (p)'!E27)*100)</f>
        <v xml:space="preserve"> </v>
      </c>
      <c r="F27" s="15" t="str">
        <f>IF(OR('Ricavi unitari (p)'!F27=0,'Ricavi unitari (p)'!F27=" ")," ", (1-'Costi variabili unitari (Cv)'!F27/'Ricavi unitari (p)'!F27)*100)</f>
        <v xml:space="preserve"> </v>
      </c>
      <c r="G27" s="15" t="str">
        <f>IF(OR('Ricavi unitari (p)'!G27=0,'Ricavi unitari (p)'!G27=" ")," ", (1-'Costi variabili unitari (Cv)'!G27/'Ricavi unitari (p)'!G27)*100)</f>
        <v xml:space="preserve"> </v>
      </c>
      <c r="H27" s="15" t="str">
        <f>IF(OR('Ricavi unitari (p)'!H27=0,'Ricavi unitari (p)'!H27=" ")," ", (1-'Costi variabili unitari (Cv)'!H27/'Ricavi unitari (p)'!H27)*100)</f>
        <v xml:space="preserve"> </v>
      </c>
      <c r="I27" s="15" t="str">
        <f>IF(OR('Ricavi unitari (p)'!I27=0,'Ricavi unitari (p)'!I27=" ")," ", (1-'Costi variabili unitari (Cv)'!I27/'Ricavi unitari (p)'!I27)*100)</f>
        <v xml:space="preserve"> </v>
      </c>
      <c r="J27" s="15" t="str">
        <f>IF(OR('Ricavi unitari (p)'!J27=0,'Ricavi unitari (p)'!J27=" ")," ", (1-'Costi variabili unitari (Cv)'!J27/'Ricavi unitari (p)'!J27)*100)</f>
        <v xml:space="preserve"> </v>
      </c>
      <c r="K27" s="15" t="str">
        <f>IF(OR('Ricavi unitari (p)'!K27=0,'Ricavi unitari (p)'!K27=" ")," ", (1-'Costi variabili unitari (Cv)'!K27/'Ricavi unitari (p)'!K27)*100)</f>
        <v xml:space="preserve"> </v>
      </c>
      <c r="L27" s="15" t="str">
        <f>IF(OR('Ricavi unitari (p)'!L27=0,'Ricavi unitari (p)'!L27=" ")," ", (1-'Costi variabili unitari (Cv)'!L27/'Ricavi unitari (p)'!L27)*100)</f>
        <v xml:space="preserve"> </v>
      </c>
      <c r="M27" s="15" t="str">
        <f>IF(OR('Ricavi unitari (p)'!M27=0,'Ricavi unitari (p)'!M27=" ")," ", (1-'Costi variabili unitari (Cv)'!M27/'Ricavi unitari (p)'!M27)*100)</f>
        <v xml:space="preserve"> </v>
      </c>
      <c r="N27" s="15" t="str">
        <f>IF(OR('Ricavi unitari (p)'!N27=0,'Ricavi unitari (p)'!N27=" ")," ", (1-'Costi variabili unitari (Cv)'!N27/'Ricavi unitari (p)'!N27)*100)</f>
        <v xml:space="preserve"> </v>
      </c>
      <c r="O27" s="15" t="str">
        <f>IF(OR('Ricavi unitari (p)'!O27=0,'Ricavi unitari (p)'!O27=" ")," ", (1-'Costi variabili unitari (Cv)'!O27/'Ricavi unitari (p)'!O27)*100)</f>
        <v xml:space="preserve"> </v>
      </c>
      <c r="P27" s="15" t="str">
        <f>IF(OR('Ricavi unitari (p)'!P27=0,'Ricavi unitari (p)'!P27=" ")," ", (1-'Costi variabili unitari (Cv)'!P27/'Ricavi unitari (p)'!P27)*100)</f>
        <v xml:space="preserve"> </v>
      </c>
      <c r="Q27" s="15" t="str">
        <f>IF(OR('Ricavi unitari (p)'!Q27=0,'Ricavi unitari (p)'!Q27=" ")," ", (1-'Costi variabili unitari (Cv)'!Q27/'Ricavi unitari (p)'!Q27)*100)</f>
        <v xml:space="preserve"> </v>
      </c>
      <c r="R27" s="15" t="str">
        <f>IF(OR('Ricavi unitari (p)'!R27=0,'Ricavi unitari (p)'!R27=" ")," ", (1-'Costi variabili unitari (Cv)'!R27/'Ricavi unitari (p)'!R27)*100)</f>
        <v xml:space="preserve"> </v>
      </c>
      <c r="S27" s="15" t="str">
        <f>IF(OR('Ricavi unitari (p)'!S27=0,'Ricavi unitari (p)'!S27=" ")," ", (1-'Costi variabili unitari (Cv)'!S27/'Ricavi unitari (p)'!S27)*100)</f>
        <v xml:space="preserve"> </v>
      </c>
      <c r="T27" s="15" t="str">
        <f>IF(OR('Ricavi unitari (p)'!T27=0,'Ricavi unitari (p)'!T27=" ")," ", (1-'Costi variabili unitari (Cv)'!T27/'Ricavi unitari (p)'!T27)*100)</f>
        <v xml:space="preserve"> </v>
      </c>
      <c r="U27" s="15" t="str">
        <f>IF(OR('Ricavi unitari (p)'!U27=0,'Ricavi unitari (p)'!U27=" ")," ", (1-'Costi variabili unitari (Cv)'!U27/'Ricavi unitari (p)'!U27)*100)</f>
        <v xml:space="preserve"> </v>
      </c>
      <c r="V27" s="15" t="str">
        <f>IF(OR('Ricavi unitari (p)'!V27=0,'Ricavi unitari (p)'!V27=" ")," ", (1-'Costi variabili unitari (Cv)'!V27/'Ricavi unitari (p)'!V27)*100)</f>
        <v xml:space="preserve"> </v>
      </c>
      <c r="W27" s="15" t="str">
        <f>IF(OR('Ricavi unitari (p)'!W27=0,'Ricavi unitari (p)'!W27=" ")," ", (1-'Costi variabili unitari (Cv)'!W27/'Ricavi unitari (p)'!W27)*100)</f>
        <v xml:space="preserve"> </v>
      </c>
    </row>
    <row r="28" spans="1:23" x14ac:dyDescent="0.2">
      <c r="A28" s="128" t="s">
        <v>74</v>
      </c>
      <c r="B28" s="128"/>
      <c r="C28" s="15" t="str">
        <f>IF(OR('Tassi di contribuzione (TC)'!C27&lt;=0,'Inserimento dati'!C36&lt;=0,'Tassi di contribuzione (TC)'!C27=" ",'Inserimento dati'!C36=" ")," ",'Inserimento dati'!C127/'Tassi di contribuzione (TC)'!C27*100/'Inserimento dati'!C36*100)</f>
        <v xml:space="preserve"> </v>
      </c>
      <c r="D28" s="15" t="str">
        <f>IF(OR('Tassi di contribuzione (TC)'!D27&lt;=0,'Inserimento dati'!D36&lt;=0,'Tassi di contribuzione (TC)'!D27=" ",'Inserimento dati'!D36=" ")," ",'Inserimento dati'!D127/'Tassi di contribuzione (TC)'!D27*100/'Inserimento dati'!D36*100)</f>
        <v xml:space="preserve"> </v>
      </c>
      <c r="E28" s="15" t="str">
        <f>IF(OR('Tassi di contribuzione (TC)'!E27&lt;=0,'Inserimento dati'!E36&lt;=0,'Tassi di contribuzione (TC)'!E27=" ",'Inserimento dati'!E36=" ")," ",'Inserimento dati'!E127/'Tassi di contribuzione (TC)'!E27*100/'Inserimento dati'!E36*100)</f>
        <v xml:space="preserve"> </v>
      </c>
      <c r="F28" s="15" t="str">
        <f>IF(OR('Tassi di contribuzione (TC)'!F27&lt;=0,'Inserimento dati'!F36&lt;=0,'Tassi di contribuzione (TC)'!F27=" ",'Inserimento dati'!F36=" ")," ",'Inserimento dati'!F127/'Tassi di contribuzione (TC)'!F27*100/'Inserimento dati'!F36*100)</f>
        <v xml:space="preserve"> </v>
      </c>
      <c r="G28" s="15" t="str">
        <f>IF(OR('Tassi di contribuzione (TC)'!G27&lt;=0,'Inserimento dati'!G36&lt;=0,'Tassi di contribuzione (TC)'!G27=" ",'Inserimento dati'!G36=" ")," ",'Inserimento dati'!G127/'Tassi di contribuzione (TC)'!G27*100/'Inserimento dati'!G36*100)</f>
        <v xml:space="preserve"> </v>
      </c>
      <c r="H28" s="15" t="str">
        <f>IF(OR('Tassi di contribuzione (TC)'!H27&lt;=0,'Inserimento dati'!H36&lt;=0,'Tassi di contribuzione (TC)'!H27=" ",'Inserimento dati'!H36=" ")," ",'Inserimento dati'!H127/'Tassi di contribuzione (TC)'!H27*100/'Inserimento dati'!H36*100)</f>
        <v xml:space="preserve"> </v>
      </c>
      <c r="I28" s="15" t="str">
        <f>IF(OR('Tassi di contribuzione (TC)'!I27&lt;=0,'Inserimento dati'!I36&lt;=0,'Tassi di contribuzione (TC)'!I27=" ",'Inserimento dati'!I36=" ")," ",'Inserimento dati'!I127/'Tassi di contribuzione (TC)'!I27*100/'Inserimento dati'!I36*100)</f>
        <v xml:space="preserve"> </v>
      </c>
      <c r="J28" s="15" t="str">
        <f>IF(OR('Tassi di contribuzione (TC)'!J27&lt;=0,'Inserimento dati'!J36&lt;=0,'Tassi di contribuzione (TC)'!J27=" ",'Inserimento dati'!J36=" ")," ",'Inserimento dati'!J127/'Tassi di contribuzione (TC)'!J27*100/'Inserimento dati'!J36*100)</f>
        <v xml:space="preserve"> </v>
      </c>
      <c r="K28" s="15" t="str">
        <f>IF(OR('Tassi di contribuzione (TC)'!K27&lt;=0,'Inserimento dati'!K36&lt;=0,'Tassi di contribuzione (TC)'!K27=" ",'Inserimento dati'!K36=" ")," ",'Inserimento dati'!K127/'Tassi di contribuzione (TC)'!K27*100/'Inserimento dati'!K36*100)</f>
        <v xml:space="preserve"> </v>
      </c>
      <c r="L28" s="15" t="str">
        <f>IF(OR('Tassi di contribuzione (TC)'!L27&lt;=0,'Inserimento dati'!L36&lt;=0,'Tassi di contribuzione (TC)'!L27=" ",'Inserimento dati'!L36=" ")," ",'Inserimento dati'!L127/'Tassi di contribuzione (TC)'!L27*100/'Inserimento dati'!L36*100)</f>
        <v xml:space="preserve"> </v>
      </c>
      <c r="M28" s="15" t="str">
        <f>IF(OR('Tassi di contribuzione (TC)'!M27&lt;=0,'Inserimento dati'!M36&lt;=0,'Tassi di contribuzione (TC)'!M27=" ",'Inserimento dati'!M36=" ")," ",'Inserimento dati'!M127/'Tassi di contribuzione (TC)'!M27*100/'Inserimento dati'!M36*100)</f>
        <v xml:space="preserve"> </v>
      </c>
      <c r="N28" s="15" t="str">
        <f>IF(OR('Tassi di contribuzione (TC)'!N27&lt;=0,'Inserimento dati'!N36&lt;=0,'Tassi di contribuzione (TC)'!N27=" ",'Inserimento dati'!N36=" ")," ",'Inserimento dati'!N127/'Tassi di contribuzione (TC)'!N27*100/'Inserimento dati'!N36*100)</f>
        <v xml:space="preserve"> </v>
      </c>
      <c r="O28" s="15" t="str">
        <f>IF(OR('Tassi di contribuzione (TC)'!O27&lt;=0,'Inserimento dati'!O36&lt;=0,'Tassi di contribuzione (TC)'!O27=" ",'Inserimento dati'!O36=" ")," ",'Inserimento dati'!O127/'Tassi di contribuzione (TC)'!O27*100/'Inserimento dati'!O36*100)</f>
        <v xml:space="preserve"> </v>
      </c>
      <c r="P28" s="15" t="str">
        <f>IF(OR('Tassi di contribuzione (TC)'!P27&lt;=0,'Inserimento dati'!P36&lt;=0,'Tassi di contribuzione (TC)'!P27=" ",'Inserimento dati'!P36=" ")," ",'Inserimento dati'!P127/'Tassi di contribuzione (TC)'!P27*100/'Inserimento dati'!P36*100)</f>
        <v xml:space="preserve"> </v>
      </c>
      <c r="Q28" s="15" t="str">
        <f>IF(OR('Tassi di contribuzione (TC)'!Q27&lt;=0,'Inserimento dati'!Q36&lt;=0,'Tassi di contribuzione (TC)'!Q27=" ",'Inserimento dati'!Q36=" ")," ",'Inserimento dati'!Q127/'Tassi di contribuzione (TC)'!Q27*100/'Inserimento dati'!Q36*100)</f>
        <v xml:space="preserve"> </v>
      </c>
      <c r="R28" s="15" t="str">
        <f>IF(OR('Tassi di contribuzione (TC)'!R27&lt;=0,'Inserimento dati'!R36&lt;=0,'Tassi di contribuzione (TC)'!R27=" ",'Inserimento dati'!R36=" ")," ",'Inserimento dati'!R127/'Tassi di contribuzione (TC)'!R27*100/'Inserimento dati'!R36*100)</f>
        <v xml:space="preserve"> </v>
      </c>
      <c r="S28" s="15" t="str">
        <f>IF(OR('Tassi di contribuzione (TC)'!S27&lt;=0,'Inserimento dati'!S36&lt;=0,'Tassi di contribuzione (TC)'!S27=" ",'Inserimento dati'!S36=" ")," ",'Inserimento dati'!S127/'Tassi di contribuzione (TC)'!S27*100/'Inserimento dati'!S36*100)</f>
        <v xml:space="preserve"> </v>
      </c>
      <c r="T28" s="15" t="str">
        <f>IF(OR('Tassi di contribuzione (TC)'!T27&lt;=0,'Inserimento dati'!T36&lt;=0,'Tassi di contribuzione (TC)'!T27=" ",'Inserimento dati'!T36=" ")," ",'Inserimento dati'!T127/'Tassi di contribuzione (TC)'!T27*100/'Inserimento dati'!T36*100)</f>
        <v xml:space="preserve"> </v>
      </c>
      <c r="U28" s="15" t="str">
        <f>IF(OR('Tassi di contribuzione (TC)'!U27&lt;=0,'Inserimento dati'!U36&lt;=0,'Tassi di contribuzione (TC)'!U27=" ",'Inserimento dati'!U36=" ")," ",'Inserimento dati'!U127/'Tassi di contribuzione (TC)'!U27*100/'Inserimento dati'!U36*100)</f>
        <v xml:space="preserve"> </v>
      </c>
      <c r="V28" s="15" t="str">
        <f>IF(OR('Tassi di contribuzione (TC)'!V27&lt;=0,'Inserimento dati'!V36&lt;=0,'Tassi di contribuzione (TC)'!V27=" ",'Inserimento dati'!V36=" ")," ",'Inserimento dati'!V127/'Tassi di contribuzione (TC)'!V27*100/'Inserimento dati'!V36*100)</f>
        <v xml:space="preserve"> </v>
      </c>
      <c r="W28" s="15" t="str">
        <f>IF(OR('Tassi di contribuzione (TC)'!W27&lt;=0,'Inserimento dati'!W36&lt;=0,'Tassi di contribuzione (TC)'!W27=" ",'Inserimento dati'!W36=" ")," ",('Inserimento dati'!W127+'Inserimento dati'!B6-'Inserimento dati'!B5)/'Tassi di contribuzione (TC)'!W27*100/'Inserimento dati'!W36*100)</f>
        <v xml:space="preserve"> </v>
      </c>
    </row>
    <row r="29" spans="1:23" x14ac:dyDescent="0.2">
      <c r="V29" s="54"/>
    </row>
  </sheetData>
  <sheetProtection password="DFEF" sheet="1" objects="1" scenarios="1"/>
  <mergeCells count="25">
    <mergeCell ref="D5:D6"/>
    <mergeCell ref="E5:E6"/>
    <mergeCell ref="F5:F6"/>
    <mergeCell ref="G5:G6"/>
    <mergeCell ref="A28:B28"/>
    <mergeCell ref="A3:B4"/>
    <mergeCell ref="A5:B6"/>
    <mergeCell ref="C5:C6"/>
    <mergeCell ref="H5:H6"/>
    <mergeCell ref="O5:O6"/>
    <mergeCell ref="P5:P6"/>
    <mergeCell ref="I5:I6"/>
    <mergeCell ref="J5:J6"/>
    <mergeCell ref="K5:K6"/>
    <mergeCell ref="L5:L6"/>
    <mergeCell ref="U5:U6"/>
    <mergeCell ref="V5:V6"/>
    <mergeCell ref="W5:W6"/>
    <mergeCell ref="A27:B27"/>
    <mergeCell ref="Q5:Q6"/>
    <mergeCell ref="R5:R6"/>
    <mergeCell ref="S5:S6"/>
    <mergeCell ref="T5:T6"/>
    <mergeCell ref="M5:M6"/>
    <mergeCell ref="N5:N6"/>
  </mergeCells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workbookViewId="0">
      <selection activeCell="B4" sqref="B4"/>
    </sheetView>
  </sheetViews>
  <sheetFormatPr defaultColWidth="19.42578125" defaultRowHeight="12.75" x14ac:dyDescent="0.2"/>
  <cols>
    <col min="1" max="1" width="37.85546875" style="53" customWidth="1"/>
    <col min="2" max="2" width="16.28515625" style="53" bestFit="1" customWidth="1"/>
    <col min="3" max="8" width="15.7109375" style="53" customWidth="1"/>
    <col min="9" max="14" width="11.7109375" style="53" bestFit="1" customWidth="1"/>
    <col min="15" max="21" width="10.28515625" style="53" bestFit="1" customWidth="1"/>
    <col min="22" max="22" width="10.7109375" style="53" customWidth="1"/>
    <col min="23" max="23" width="10.42578125" style="53" customWidth="1"/>
    <col min="24" max="16384" width="19.42578125" style="53"/>
  </cols>
  <sheetData>
    <row r="1" spans="1:30" x14ac:dyDescent="0.2">
      <c r="A1" s="55" t="s">
        <v>67</v>
      </c>
      <c r="B1" s="56"/>
    </row>
    <row r="2" spans="1:30" x14ac:dyDescent="0.2">
      <c r="A2" s="56"/>
      <c r="B2" s="56"/>
    </row>
    <row r="3" spans="1:30" x14ac:dyDescent="0.2">
      <c r="A3" s="57" t="s">
        <v>68</v>
      </c>
      <c r="B3" s="58">
        <f>'Inserimento dati'!W36</f>
        <v>0</v>
      </c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</row>
    <row r="4" spans="1:30" x14ac:dyDescent="0.2">
      <c r="A4" s="61" t="s">
        <v>69</v>
      </c>
      <c r="B4" s="58">
        <f>'Inserimento dati'!W127+'Inserimento dati'!B6-'Inserimento dati'!B5</f>
        <v>0</v>
      </c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0"/>
      <c r="W4" s="60"/>
      <c r="X4" s="60"/>
      <c r="Y4" s="60"/>
      <c r="Z4" s="60"/>
      <c r="AA4" s="60"/>
      <c r="AB4" s="60"/>
      <c r="AC4" s="60"/>
      <c r="AD4" s="60"/>
    </row>
    <row r="5" spans="1:30" x14ac:dyDescent="0.2">
      <c r="A5" s="61" t="s">
        <v>70</v>
      </c>
      <c r="B5" s="58">
        <f>'Inserimento dati'!W97</f>
        <v>0</v>
      </c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0"/>
      <c r="W5" s="60"/>
      <c r="X5" s="60"/>
      <c r="Y5" s="60"/>
      <c r="Z5" s="60"/>
      <c r="AA5" s="60"/>
      <c r="AB5" s="60"/>
      <c r="AC5" s="60"/>
      <c r="AD5" s="60"/>
    </row>
    <row r="6" spans="1:30" x14ac:dyDescent="0.2">
      <c r="A6" s="61" t="s">
        <v>25</v>
      </c>
      <c r="B6" s="66">
        <f>B5+B4</f>
        <v>0</v>
      </c>
      <c r="C6" s="67"/>
      <c r="D6" s="68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0"/>
      <c r="W6" s="60"/>
      <c r="X6" s="60"/>
      <c r="Y6" s="60"/>
      <c r="Z6" s="60"/>
      <c r="AA6" s="60"/>
      <c r="AB6" s="60"/>
      <c r="AC6" s="60"/>
      <c r="AD6" s="60"/>
    </row>
    <row r="7" spans="1:30" x14ac:dyDescent="0.2">
      <c r="A7" s="61" t="s">
        <v>71</v>
      </c>
      <c r="B7" s="69" t="str">
        <f>IF('Tassi di contribuzione (TC)'!W27=" "," ",'Tassi di contribuzione (TC)'!W27/100)</f>
        <v xml:space="preserve"> </v>
      </c>
      <c r="C7" s="67"/>
      <c r="D7" s="68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0"/>
      <c r="W7" s="60"/>
      <c r="X7" s="60"/>
      <c r="Y7" s="60"/>
      <c r="Z7" s="60"/>
      <c r="AA7" s="60"/>
      <c r="AB7" s="60"/>
      <c r="AC7" s="60"/>
      <c r="AD7" s="60"/>
    </row>
    <row r="8" spans="1:30" x14ac:dyDescent="0.2">
      <c r="A8" s="61" t="s">
        <v>75</v>
      </c>
      <c r="B8" s="66">
        <f>B3-B6</f>
        <v>0</v>
      </c>
      <c r="C8" s="67"/>
      <c r="D8" s="68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0"/>
      <c r="W8" s="60"/>
      <c r="X8" s="60"/>
      <c r="Y8" s="60"/>
      <c r="Z8" s="60"/>
      <c r="AA8" s="60"/>
      <c r="AB8" s="60"/>
      <c r="AC8" s="60"/>
      <c r="AD8" s="60"/>
    </row>
    <row r="9" spans="1:30" x14ac:dyDescent="0.2">
      <c r="A9" s="131"/>
      <c r="B9" s="13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62"/>
      <c r="V9" s="60"/>
      <c r="W9" s="60"/>
      <c r="X9" s="60"/>
      <c r="Y9" s="60"/>
      <c r="Z9" s="60"/>
      <c r="AA9" s="60"/>
      <c r="AB9" s="60"/>
      <c r="AC9" s="60"/>
      <c r="AD9" s="60"/>
    </row>
    <row r="10" spans="1:30" x14ac:dyDescent="0.2">
      <c r="A10" s="134" t="s">
        <v>72</v>
      </c>
      <c r="B10" s="135" t="str">
        <f>IF(OR(B7=" ",B7=0)," ",B4/B7)</f>
        <v xml:space="preserve"> 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0"/>
      <c r="W10" s="60"/>
      <c r="X10" s="60"/>
      <c r="Y10" s="60"/>
      <c r="Z10" s="60"/>
      <c r="AA10" s="60"/>
      <c r="AB10" s="60"/>
      <c r="AC10" s="60"/>
      <c r="AD10" s="60"/>
    </row>
    <row r="11" spans="1:30" x14ac:dyDescent="0.2">
      <c r="A11" s="134"/>
      <c r="B11" s="135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0"/>
      <c r="W11" s="60"/>
      <c r="X11" s="60"/>
      <c r="Y11" s="60"/>
      <c r="Z11" s="60"/>
      <c r="AA11" s="60"/>
      <c r="AB11" s="60"/>
      <c r="AC11" s="60"/>
      <c r="AD11" s="60"/>
    </row>
    <row r="12" spans="1:30" x14ac:dyDescent="0.2">
      <c r="A12" s="134" t="s">
        <v>73</v>
      </c>
      <c r="B12" s="136" t="str">
        <f>IF(OR('Margini di contrib. unitari'!W27=0,'Margini di contrib. unitari'!W27=" ")," ",B4/'Margini di contrib. unitari'!W27)</f>
        <v xml:space="preserve"> 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0"/>
      <c r="W12" s="60"/>
      <c r="X12" s="60"/>
      <c r="Y12" s="60"/>
      <c r="Z12" s="60"/>
      <c r="AA12" s="60"/>
      <c r="AB12" s="60"/>
      <c r="AC12" s="60"/>
      <c r="AD12" s="60"/>
    </row>
    <row r="13" spans="1:30" x14ac:dyDescent="0.2">
      <c r="A13" s="134"/>
      <c r="B13" s="136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0"/>
      <c r="W13" s="60"/>
      <c r="X13" s="60"/>
      <c r="Y13" s="60"/>
      <c r="Z13" s="60"/>
      <c r="AA13" s="60"/>
      <c r="AB13" s="60"/>
      <c r="AC13" s="60"/>
      <c r="AD13" s="60"/>
    </row>
    <row r="14" spans="1:30" x14ac:dyDescent="0.2">
      <c r="A14" s="60"/>
      <c r="B14" s="60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  <row r="15" spans="1:30" x14ac:dyDescent="0.2">
      <c r="A15" s="60"/>
      <c r="B15" s="60"/>
      <c r="C15" s="133" t="s">
        <v>83</v>
      </c>
      <c r="D15" s="133"/>
      <c r="E15" s="133"/>
      <c r="F15" s="62"/>
      <c r="G15" s="133" t="s">
        <v>84</v>
      </c>
      <c r="H15" s="133"/>
      <c r="I15" s="7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</row>
    <row r="16" spans="1:30" x14ac:dyDescent="0.2">
      <c r="A16" s="60"/>
      <c r="B16" s="60"/>
      <c r="C16" s="73"/>
      <c r="D16" s="71" t="s">
        <v>76</v>
      </c>
      <c r="E16" s="71" t="s">
        <v>78</v>
      </c>
      <c r="F16" s="62"/>
      <c r="G16" s="74" t="s">
        <v>85</v>
      </c>
      <c r="H16" s="74" t="s">
        <v>89</v>
      </c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</row>
    <row r="17" spans="1:21" x14ac:dyDescent="0.2">
      <c r="A17" s="60"/>
      <c r="B17" s="60"/>
      <c r="C17" s="129" t="s">
        <v>77</v>
      </c>
      <c r="D17" s="74">
        <v>0</v>
      </c>
      <c r="E17" s="74">
        <v>0</v>
      </c>
      <c r="F17" s="62"/>
      <c r="G17" s="74" t="str">
        <f>IF(OR(H7=0, H7=" ")," ",B4/(H17/100))</f>
        <v xml:space="preserve"> </v>
      </c>
      <c r="H17" s="74">
        <f>IF(H18&lt;=10,0.1,10)</f>
        <v>10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x14ac:dyDescent="0.2">
      <c r="A18" s="60"/>
      <c r="B18" s="60"/>
      <c r="C18" s="129"/>
      <c r="D18" s="74" t="str">
        <f>B10</f>
        <v xml:space="preserve"> </v>
      </c>
      <c r="E18" s="74" t="str">
        <f>D18</f>
        <v xml:space="preserve"> </v>
      </c>
      <c r="F18" s="62"/>
      <c r="G18" s="74" t="str">
        <f>B10</f>
        <v xml:space="preserve"> </v>
      </c>
      <c r="H18" s="74" t="str">
        <f>IF(B7=" "," ",B7*100)</f>
        <v xml:space="preserve"> 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</row>
    <row r="19" spans="1:21" x14ac:dyDescent="0.2">
      <c r="A19" s="60"/>
      <c r="B19" s="60"/>
      <c r="C19" s="129"/>
      <c r="D19" s="74">
        <f>B3</f>
        <v>0</v>
      </c>
      <c r="E19" s="74">
        <f>D19</f>
        <v>0</v>
      </c>
      <c r="F19" s="62"/>
      <c r="G19" s="74">
        <f>B4/(H19/100)</f>
        <v>0</v>
      </c>
      <c r="H19" s="74">
        <v>100</v>
      </c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spans="1:21" x14ac:dyDescent="0.2">
      <c r="A20" s="60"/>
      <c r="B20" s="60"/>
      <c r="C20" s="75"/>
      <c r="D20" s="74"/>
      <c r="E20" s="74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</row>
    <row r="21" spans="1:21" x14ac:dyDescent="0.2">
      <c r="A21" s="60"/>
      <c r="B21" s="60"/>
      <c r="C21" s="73"/>
      <c r="D21" s="74" t="s">
        <v>77</v>
      </c>
      <c r="E21" s="74" t="s">
        <v>78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</row>
    <row r="22" spans="1:21" x14ac:dyDescent="0.2">
      <c r="A22" s="60"/>
      <c r="B22" s="60"/>
      <c r="C22" s="129" t="s">
        <v>79</v>
      </c>
      <c r="D22" s="74">
        <v>0</v>
      </c>
      <c r="E22" s="74">
        <f>B4</f>
        <v>0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</row>
    <row r="23" spans="1:21" x14ac:dyDescent="0.2">
      <c r="A23" s="60"/>
      <c r="B23" s="60"/>
      <c r="C23" s="129"/>
      <c r="D23" s="74" t="str">
        <f>B10</f>
        <v xml:space="preserve"> </v>
      </c>
      <c r="E23" s="74" t="str">
        <f>D23</f>
        <v xml:space="preserve"> 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</row>
    <row r="24" spans="1:21" x14ac:dyDescent="0.2">
      <c r="A24" s="60"/>
      <c r="B24" s="60"/>
      <c r="C24" s="129"/>
      <c r="D24" s="74">
        <f>B3</f>
        <v>0</v>
      </c>
      <c r="E24" s="74">
        <f>B6</f>
        <v>0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1:21" x14ac:dyDescent="0.2">
      <c r="A25" s="60"/>
      <c r="B25" s="60"/>
      <c r="C25" s="73"/>
      <c r="D25" s="74"/>
      <c r="E25" s="74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</row>
    <row r="26" spans="1:21" x14ac:dyDescent="0.2">
      <c r="A26" s="60"/>
      <c r="B26" s="60"/>
      <c r="C26" s="76"/>
      <c r="D26" s="74" t="s">
        <v>77</v>
      </c>
      <c r="E26" s="74" t="s">
        <v>78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1:21" x14ac:dyDescent="0.2">
      <c r="A27" s="60"/>
      <c r="B27" s="60"/>
      <c r="C27" s="129" t="s">
        <v>80</v>
      </c>
      <c r="D27" s="74">
        <v>0</v>
      </c>
      <c r="E27" s="74">
        <f>B4</f>
        <v>0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  <row r="28" spans="1:21" x14ac:dyDescent="0.2">
      <c r="A28" s="60"/>
      <c r="B28" s="60"/>
      <c r="C28" s="129"/>
      <c r="D28" s="74" t="str">
        <f>B10</f>
        <v xml:space="preserve"> </v>
      </c>
      <c r="E28" s="74">
        <f>B4</f>
        <v>0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1:21" x14ac:dyDescent="0.2">
      <c r="A29" s="77"/>
      <c r="B29" s="77"/>
      <c r="C29" s="129"/>
      <c r="D29" s="74">
        <f>B3</f>
        <v>0</v>
      </c>
      <c r="E29" s="74">
        <f>B4</f>
        <v>0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1:21" x14ac:dyDescent="0.2">
      <c r="A30" s="77"/>
      <c r="B30" s="77"/>
      <c r="C30" s="76"/>
      <c r="D30" s="74"/>
      <c r="E30" s="74"/>
    </row>
    <row r="31" spans="1:21" x14ac:dyDescent="0.2">
      <c r="C31" s="73"/>
      <c r="D31" s="74" t="s">
        <v>77</v>
      </c>
      <c r="E31" s="74" t="s">
        <v>78</v>
      </c>
      <c r="T31" s="78"/>
    </row>
    <row r="32" spans="1:21" x14ac:dyDescent="0.2">
      <c r="C32" s="129" t="s">
        <v>81</v>
      </c>
      <c r="D32" s="74">
        <v>0</v>
      </c>
      <c r="E32" s="74">
        <v>0</v>
      </c>
    </row>
    <row r="33" spans="2:23" x14ac:dyDescent="0.2">
      <c r="C33" s="129"/>
      <c r="D33" s="74" t="str">
        <f>B10</f>
        <v xml:space="preserve"> </v>
      </c>
      <c r="E33" s="74" t="str">
        <f>IF(B10=" "," ",B10-B4)</f>
        <v xml:space="preserve"> </v>
      </c>
    </row>
    <row r="34" spans="2:23" x14ac:dyDescent="0.2">
      <c r="C34" s="129"/>
      <c r="D34" s="79">
        <f>B3</f>
        <v>0</v>
      </c>
      <c r="E34" s="79">
        <f>B5</f>
        <v>0</v>
      </c>
    </row>
    <row r="35" spans="2:23" x14ac:dyDescent="0.2">
      <c r="C35" s="73"/>
      <c r="D35" s="73"/>
      <c r="E35" s="73"/>
    </row>
    <row r="36" spans="2:23" x14ac:dyDescent="0.2">
      <c r="C36" s="73"/>
      <c r="D36" s="74" t="s">
        <v>77</v>
      </c>
      <c r="E36" s="74" t="s">
        <v>78</v>
      </c>
    </row>
    <row r="37" spans="2:23" x14ac:dyDescent="0.2">
      <c r="C37" s="130" t="s">
        <v>82</v>
      </c>
      <c r="D37" s="80">
        <v>0</v>
      </c>
      <c r="E37" s="80">
        <f>-B4</f>
        <v>0</v>
      </c>
    </row>
    <row r="38" spans="2:23" x14ac:dyDescent="0.2">
      <c r="C38" s="130"/>
      <c r="D38" s="80" t="str">
        <f>B10</f>
        <v xml:space="preserve"> </v>
      </c>
      <c r="E38" s="80">
        <v>0</v>
      </c>
    </row>
    <row r="39" spans="2:23" x14ac:dyDescent="0.2">
      <c r="C39" s="130"/>
      <c r="D39" s="80">
        <f>B3</f>
        <v>0</v>
      </c>
      <c r="E39" s="80">
        <f>B8</f>
        <v>0</v>
      </c>
    </row>
    <row r="42" spans="2:23" x14ac:dyDescent="0.2">
      <c r="B42" s="73"/>
      <c r="C42" s="81" t="s">
        <v>88</v>
      </c>
      <c r="D42" s="82" t="str">
        <f>IF('Inserimento dati'!C11&gt;0, 'Inserimento dati'!C11, " ")</f>
        <v xml:space="preserve"> </v>
      </c>
      <c r="E42" s="82" t="str">
        <f>IF('Inserimento dati'!D11&gt;0, 'Inserimento dati'!D11, " ")</f>
        <v xml:space="preserve"> </v>
      </c>
      <c r="F42" s="82" t="str">
        <f>IF('Inserimento dati'!E11&gt;0, 'Inserimento dati'!E11, " ")</f>
        <v xml:space="preserve"> </v>
      </c>
      <c r="G42" s="82" t="str">
        <f>IF('Inserimento dati'!F11&gt;0, 'Inserimento dati'!F11, " ")</f>
        <v xml:space="preserve"> </v>
      </c>
      <c r="H42" s="82" t="str">
        <f>IF('Inserimento dati'!G11&gt;0, 'Inserimento dati'!G11, " ")</f>
        <v xml:space="preserve"> </v>
      </c>
      <c r="I42" s="82" t="str">
        <f>IF('Inserimento dati'!H11&gt;0, 'Inserimento dati'!H11, " ")</f>
        <v xml:space="preserve"> </v>
      </c>
      <c r="J42" s="82" t="str">
        <f>IF('Inserimento dati'!I11&gt;0, 'Inserimento dati'!I11, " ")</f>
        <v xml:space="preserve"> </v>
      </c>
      <c r="K42" s="82" t="str">
        <f>IF('Inserimento dati'!J11&gt;0, 'Inserimento dati'!J11, " ")</f>
        <v xml:space="preserve"> </v>
      </c>
      <c r="L42" s="82" t="str">
        <f>IF('Inserimento dati'!K11&gt;0, 'Inserimento dati'!K11, " ")</f>
        <v xml:space="preserve"> </v>
      </c>
      <c r="M42" s="82" t="str">
        <f>IF('Inserimento dati'!L11&gt;0, 'Inserimento dati'!L11, " ")</f>
        <v xml:space="preserve"> </v>
      </c>
      <c r="N42" s="82" t="str">
        <f>IF('Inserimento dati'!M11&gt;0, 'Inserimento dati'!M11, " ")</f>
        <v xml:space="preserve"> </v>
      </c>
      <c r="O42" s="82" t="str">
        <f>IF('Inserimento dati'!N11&gt;0, 'Inserimento dati'!N11, " ")</f>
        <v xml:space="preserve"> </v>
      </c>
      <c r="P42" s="82" t="str">
        <f>IF('Inserimento dati'!O11&gt;0, 'Inserimento dati'!O11, " ")</f>
        <v xml:space="preserve"> </v>
      </c>
      <c r="Q42" s="82" t="str">
        <f>IF('Inserimento dati'!P11&gt;0, 'Inserimento dati'!P11, " ")</f>
        <v xml:space="preserve"> </v>
      </c>
      <c r="R42" s="82" t="str">
        <f>IF('Inserimento dati'!Q11&gt;0, 'Inserimento dati'!Q11, " ")</f>
        <v xml:space="preserve"> </v>
      </c>
      <c r="S42" s="82" t="str">
        <f>IF('Inserimento dati'!R11&gt;0, 'Inserimento dati'!R11, " ")</f>
        <v xml:space="preserve"> </v>
      </c>
      <c r="T42" s="82" t="str">
        <f>IF('Inserimento dati'!S11&gt;0, 'Inserimento dati'!S11, " ")</f>
        <v xml:space="preserve"> </v>
      </c>
      <c r="U42" s="82" t="str">
        <f>IF('Inserimento dati'!T11&gt;0, 'Inserimento dati'!T11, " ")</f>
        <v xml:space="preserve"> </v>
      </c>
      <c r="V42" s="82" t="str">
        <f>IF('Inserimento dati'!U11&gt;0, 'Inserimento dati'!U11, " ")</f>
        <v xml:space="preserve"> </v>
      </c>
      <c r="W42" s="82" t="str">
        <f>IF('Inserimento dati'!V11&gt;0, 'Inserimento dati'!V11, " ")</f>
        <v xml:space="preserve"> </v>
      </c>
    </row>
    <row r="43" spans="2:23" x14ac:dyDescent="0.2">
      <c r="B43" s="73" t="s">
        <v>86</v>
      </c>
      <c r="C43" s="83" t="str">
        <f>'Tassi di contribuzione (TC)'!W28</f>
        <v xml:space="preserve"> </v>
      </c>
      <c r="D43" s="84" t="str">
        <f>'Tassi di contribuzione (TC)'!C28</f>
        <v xml:space="preserve"> </v>
      </c>
      <c r="E43" s="84" t="str">
        <f>'Tassi di contribuzione (TC)'!D28</f>
        <v xml:space="preserve"> </v>
      </c>
      <c r="F43" s="84" t="str">
        <f>'Tassi di contribuzione (TC)'!E28</f>
        <v xml:space="preserve"> </v>
      </c>
      <c r="G43" s="84" t="str">
        <f>'Tassi di contribuzione (TC)'!F28</f>
        <v xml:space="preserve"> </v>
      </c>
      <c r="H43" s="84" t="str">
        <f>'Tassi di contribuzione (TC)'!G28</f>
        <v xml:space="preserve"> </v>
      </c>
      <c r="I43" s="84" t="str">
        <f>'Tassi di contribuzione (TC)'!H28</f>
        <v xml:space="preserve"> </v>
      </c>
      <c r="J43" s="84" t="str">
        <f>'Tassi di contribuzione (TC)'!I28</f>
        <v xml:space="preserve"> </v>
      </c>
      <c r="K43" s="84" t="str">
        <f>'Tassi di contribuzione (TC)'!J28</f>
        <v xml:space="preserve"> </v>
      </c>
      <c r="L43" s="84" t="str">
        <f>'Tassi di contribuzione (TC)'!K28</f>
        <v xml:space="preserve"> </v>
      </c>
      <c r="M43" s="84" t="str">
        <f>'Tassi di contribuzione (TC)'!L28</f>
        <v xml:space="preserve"> </v>
      </c>
      <c r="N43" s="84" t="str">
        <f>'Tassi di contribuzione (TC)'!M28</f>
        <v xml:space="preserve"> </v>
      </c>
      <c r="O43" s="84" t="str">
        <f>'Tassi di contribuzione (TC)'!N28</f>
        <v xml:space="preserve"> </v>
      </c>
      <c r="P43" s="84" t="str">
        <f>'Tassi di contribuzione (TC)'!O28</f>
        <v xml:space="preserve"> </v>
      </c>
      <c r="Q43" s="84" t="str">
        <f>'Tassi di contribuzione (TC)'!P28</f>
        <v xml:space="preserve"> </v>
      </c>
      <c r="R43" s="84" t="str">
        <f>'Tassi di contribuzione (TC)'!Q28</f>
        <v xml:space="preserve"> </v>
      </c>
      <c r="S43" s="84" t="str">
        <f>'Tassi di contribuzione (TC)'!R28</f>
        <v xml:space="preserve"> </v>
      </c>
      <c r="T43" s="84" t="str">
        <f>'Tassi di contribuzione (TC)'!S28</f>
        <v xml:space="preserve"> </v>
      </c>
      <c r="U43" s="84" t="str">
        <f>'Tassi di contribuzione (TC)'!T28</f>
        <v xml:space="preserve"> </v>
      </c>
      <c r="V43" s="84" t="str">
        <f>'Tassi di contribuzione (TC)'!U28</f>
        <v xml:space="preserve"> </v>
      </c>
      <c r="W43" s="84" t="str">
        <f>'Tassi di contribuzione (TC)'!V28</f>
        <v xml:space="preserve"> </v>
      </c>
    </row>
    <row r="44" spans="2:23" x14ac:dyDescent="0.2">
      <c r="B44" s="73" t="s">
        <v>87</v>
      </c>
      <c r="C44" s="83" t="str">
        <f>'Tassi di contribuzione (TC)'!W27</f>
        <v xml:space="preserve"> </v>
      </c>
      <c r="D44" s="84" t="str">
        <f>'Tassi di contribuzione (TC)'!C27</f>
        <v xml:space="preserve"> </v>
      </c>
      <c r="E44" s="84" t="str">
        <f>'Tassi di contribuzione (TC)'!D27</f>
        <v xml:space="preserve"> </v>
      </c>
      <c r="F44" s="84" t="str">
        <f>'Tassi di contribuzione (TC)'!E27</f>
        <v xml:space="preserve"> </v>
      </c>
      <c r="G44" s="84" t="str">
        <f>'Tassi di contribuzione (TC)'!F27</f>
        <v xml:space="preserve"> </v>
      </c>
      <c r="H44" s="84" t="str">
        <f>'Tassi di contribuzione (TC)'!G27</f>
        <v xml:space="preserve"> </v>
      </c>
      <c r="I44" s="84" t="str">
        <f>'Tassi di contribuzione (TC)'!H27</f>
        <v xml:space="preserve"> </v>
      </c>
      <c r="J44" s="84" t="str">
        <f>'Tassi di contribuzione (TC)'!I27</f>
        <v xml:space="preserve"> </v>
      </c>
      <c r="K44" s="84" t="str">
        <f>'Tassi di contribuzione (TC)'!J27</f>
        <v xml:space="preserve"> </v>
      </c>
      <c r="L44" s="84" t="str">
        <f>'Tassi di contribuzione (TC)'!K27</f>
        <v xml:space="preserve"> </v>
      </c>
      <c r="M44" s="84" t="str">
        <f>'Tassi di contribuzione (TC)'!L27</f>
        <v xml:space="preserve"> </v>
      </c>
      <c r="N44" s="84" t="str">
        <f>'Tassi di contribuzione (TC)'!M27</f>
        <v xml:space="preserve"> </v>
      </c>
      <c r="O44" s="84" t="str">
        <f>'Tassi di contribuzione (TC)'!N27</f>
        <v xml:space="preserve"> </v>
      </c>
      <c r="P44" s="84" t="str">
        <f>'Tassi di contribuzione (TC)'!O27</f>
        <v xml:space="preserve"> </v>
      </c>
      <c r="Q44" s="84" t="str">
        <f>'Tassi di contribuzione (TC)'!P27</f>
        <v xml:space="preserve"> </v>
      </c>
      <c r="R44" s="84" t="str">
        <f>'Tassi di contribuzione (TC)'!Q27</f>
        <v xml:space="preserve"> </v>
      </c>
      <c r="S44" s="84" t="str">
        <f>'Tassi di contribuzione (TC)'!R27</f>
        <v xml:space="preserve"> </v>
      </c>
      <c r="T44" s="84" t="str">
        <f>'Tassi di contribuzione (TC)'!S27</f>
        <v xml:space="preserve"> </v>
      </c>
      <c r="U44" s="84" t="str">
        <f>'Tassi di contribuzione (TC)'!T27</f>
        <v xml:space="preserve"> </v>
      </c>
      <c r="V44" s="84" t="str">
        <f>'Tassi di contribuzione (TC)'!U27</f>
        <v xml:space="preserve"> </v>
      </c>
      <c r="W44" s="84" t="str">
        <f>'Tassi di contribuzione (TC)'!V27</f>
        <v xml:space="preserve"> </v>
      </c>
    </row>
    <row r="45" spans="2:23" x14ac:dyDescent="0.2">
      <c r="C45" s="85"/>
    </row>
    <row r="46" spans="2:23" x14ac:dyDescent="0.2">
      <c r="C46" s="85"/>
    </row>
    <row r="47" spans="2:23" x14ac:dyDescent="0.2">
      <c r="C47" s="85"/>
    </row>
    <row r="48" spans="2:23" x14ac:dyDescent="0.2">
      <c r="C48" s="85"/>
    </row>
    <row r="49" spans="3:3" x14ac:dyDescent="0.2">
      <c r="C49" s="85"/>
    </row>
    <row r="50" spans="3:3" x14ac:dyDescent="0.2">
      <c r="C50" s="85"/>
    </row>
    <row r="51" spans="3:3" x14ac:dyDescent="0.2">
      <c r="C51" s="85"/>
    </row>
  </sheetData>
  <sheetProtection password="DFEF" sheet="1" objects="1" scenarios="1"/>
  <mergeCells count="12">
    <mergeCell ref="G15:H15"/>
    <mergeCell ref="A10:A11"/>
    <mergeCell ref="B10:B11"/>
    <mergeCell ref="A12:A13"/>
    <mergeCell ref="B12:B13"/>
    <mergeCell ref="C22:C24"/>
    <mergeCell ref="C27:C29"/>
    <mergeCell ref="C32:C34"/>
    <mergeCell ref="C37:C39"/>
    <mergeCell ref="A9:B9"/>
    <mergeCell ref="C15:E15"/>
    <mergeCell ref="C17:C19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E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Grafici</vt:lpstr>
      </vt:variant>
      <vt:variant>
        <vt:i4>3</vt:i4>
      </vt:variant>
    </vt:vector>
  </HeadingPairs>
  <TitlesOfParts>
    <vt:vector size="12" baseType="lpstr">
      <vt:lpstr>Inserimento dati</vt:lpstr>
      <vt:lpstr>Ricavi % e valori medi</vt:lpstr>
      <vt:lpstr>Ricavi unitari (p)</vt:lpstr>
      <vt:lpstr>Costi variabili unitari (Cv)</vt:lpstr>
      <vt:lpstr>Margini di contribuzione</vt:lpstr>
      <vt:lpstr>% prod.-merc. al margine</vt:lpstr>
      <vt:lpstr>Margini di contrib. unitari</vt:lpstr>
      <vt:lpstr>Tassi di contribuzione (TC)</vt:lpstr>
      <vt:lpstr>break-even point</vt:lpstr>
      <vt:lpstr>Grafico BeP</vt:lpstr>
      <vt:lpstr>Isocosto fisso</vt:lpstr>
      <vt:lpstr>Matrice delle strategie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dan mag</cp:lastModifiedBy>
  <cp:lastPrinted>2007-08-01T20:54:43Z</cp:lastPrinted>
  <dcterms:created xsi:type="dcterms:W3CDTF">2007-07-15T10:13:32Z</dcterms:created>
  <dcterms:modified xsi:type="dcterms:W3CDTF">2016-06-10T07:16:52Z</dcterms:modified>
</cp:coreProperties>
</file>